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228270a0aba14de/SSRK Östra/Jaktprov Retriever/A-prov/A-Prov EKL/Arrangera A-prov doks/"/>
    </mc:Choice>
  </mc:AlternateContent>
  <xr:revisionPtr revIDLastSave="90" documentId="13_ncr:1_{CA478B73-2C2F-4B97-AEE9-C7EE7BE8C62A}" xr6:coauthVersionLast="47" xr6:coauthVersionMax="47" xr10:uidLastSave="{FADAB69F-EA2D-49D3-B0FC-93A89E08E823}"/>
  <bookViews>
    <workbookView xWindow="0" yWindow="555" windowWidth="27405" windowHeight="19530" xr2:uid="{00000000-000D-0000-FFFF-FFFF00000000}"/>
  </bookViews>
  <sheets>
    <sheet name="Budget A-prov" sheetId="1" r:id="rId1"/>
    <sheet name="Ekonomisk redovisning A-prov" sheetId="5" r:id="rId2"/>
    <sheet name="Blad4" sheetId="4" state="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7" i="1" l="1"/>
  <c r="F38" i="1"/>
  <c r="E38" i="1"/>
  <c r="E37" i="1"/>
  <c r="D13" i="5"/>
  <c r="D32" i="5" s="1"/>
  <c r="D33" i="5" s="1"/>
  <c r="D27" i="5"/>
  <c r="D35" i="5" s="1"/>
  <c r="F21" i="1"/>
  <c r="F22" i="1"/>
  <c r="F23" i="1"/>
  <c r="F24" i="1"/>
  <c r="F25" i="1"/>
  <c r="F26" i="1"/>
  <c r="F27" i="1"/>
  <c r="D36" i="5" l="1"/>
  <c r="F11" i="1"/>
  <c r="F12" i="1"/>
  <c r="F13" i="1"/>
  <c r="F17" i="1"/>
  <c r="H47" i="1"/>
  <c r="H48" i="1" s="1"/>
  <c r="F28" i="1"/>
  <c r="F29" i="1"/>
  <c r="F39" i="1" l="1"/>
  <c r="F32" i="1"/>
  <c r="F33" i="1"/>
  <c r="F34" i="1"/>
  <c r="D66" i="1"/>
  <c r="F62" i="1"/>
  <c r="F44" i="1"/>
  <c r="F18" i="1"/>
  <c r="F16" i="1"/>
  <c r="F64" i="1"/>
  <c r="F65" i="1"/>
  <c r="F63" i="1"/>
  <c r="D60" i="1"/>
  <c r="F57" i="1"/>
  <c r="F58" i="1"/>
  <c r="F56" i="1"/>
  <c r="F41" i="1"/>
  <c r="F31" i="1"/>
  <c r="F20" i="1"/>
  <c r="F19" i="1"/>
  <c r="F10" i="1"/>
  <c r="F36" i="1"/>
  <c r="F42" i="1"/>
  <c r="F45" i="1"/>
  <c r="F46" i="1"/>
  <c r="F43" i="1" l="1"/>
  <c r="F40" i="1"/>
  <c r="F66" i="1"/>
  <c r="F14" i="1"/>
  <c r="F59" i="1"/>
  <c r="F60" i="1" s="1"/>
  <c r="F47" i="1" l="1"/>
  <c r="F48" i="1" s="1"/>
</calcChain>
</file>

<file path=xl/sharedStrings.xml><?xml version="1.0" encoding="utf-8"?>
<sst xmlns="http://schemas.openxmlformats.org/spreadsheetml/2006/main" count="283" uniqueCount="172">
  <si>
    <t>I budgeten räknar du med alla intäkter och kostnader.</t>
  </si>
  <si>
    <t>Provledare:</t>
  </si>
  <si>
    <t>Kommissarie:</t>
  </si>
  <si>
    <t>Antal</t>
  </si>
  <si>
    <t xml:space="preserve">Budget </t>
  </si>
  <si>
    <t>Övriga inkomster</t>
  </si>
  <si>
    <t>Summa intäkter:</t>
  </si>
  <si>
    <t>Pokal Cert</t>
  </si>
  <si>
    <t>Pokal Ck</t>
  </si>
  <si>
    <t>Present till domare, markägare.</t>
  </si>
  <si>
    <t>Middag (domare+provledning max ett glas vin/person)</t>
  </si>
  <si>
    <t>Logi</t>
  </si>
  <si>
    <t>Domararvode</t>
  </si>
  <si>
    <t>Stambokföringsavgift per startande hund</t>
  </si>
  <si>
    <t>Summa kostnader:</t>
  </si>
  <si>
    <t>Resultat:</t>
  </si>
  <si>
    <t>Namn:</t>
  </si>
  <si>
    <t xml:space="preserve"> (glöm inte clearingnummer)</t>
  </si>
  <si>
    <t>* Domare</t>
  </si>
  <si>
    <t>** Stewards</t>
  </si>
  <si>
    <t xml:space="preserve">Datum </t>
  </si>
  <si>
    <t>Summa</t>
  </si>
  <si>
    <t>Arbetsgivaravgift 31,42% - domararvode</t>
  </si>
  <si>
    <t>Anmälningsavgifter startande</t>
  </si>
  <si>
    <t>Vinnar rosetter</t>
  </si>
  <si>
    <t>Presenter domare/markägare/jaktledare</t>
  </si>
  <si>
    <t>Skytteplatser</t>
  </si>
  <si>
    <t>UTFALL</t>
  </si>
  <si>
    <t>Övrigt: vatten &amp; blodsockerhöjare under jakten</t>
  </si>
  <si>
    <t>Köpt jakt - änder</t>
  </si>
  <si>
    <t>Köpt jakt - fasaner</t>
  </si>
  <si>
    <t>Köpt jakt - änder &amp; fasaner</t>
  </si>
  <si>
    <t>SEK</t>
  </si>
  <si>
    <t>(Snittpris)</t>
  </si>
  <si>
    <t>Logi, domare</t>
  </si>
  <si>
    <t>Domarmiddag + provledare</t>
  </si>
  <si>
    <t>Förskott:</t>
  </si>
  <si>
    <t>Till PG, BG eller konto:</t>
  </si>
  <si>
    <r>
      <t>Arbetsgivaravgift 10,21% - domararvode/</t>
    </r>
    <r>
      <rPr>
        <sz val="9"/>
        <rFont val="Calibri"/>
        <family val="2"/>
        <scheme val="minor"/>
      </rPr>
      <t>pensionär</t>
    </r>
  </si>
  <si>
    <t>Logi provledare + kommissarie</t>
  </si>
  <si>
    <t>Logi stewards</t>
  </si>
  <si>
    <t>Championatsrosetter</t>
  </si>
  <si>
    <t>Lunch - domare/funktionärer/skyttar/ev. spaniels</t>
  </si>
  <si>
    <t>Reskostnad domare - flyg/tåg</t>
  </si>
  <si>
    <t>Milersättning provledare</t>
  </si>
  <si>
    <t>Milersättning kommissarie</t>
  </si>
  <si>
    <t>Milersättning steward X 4 (antal mil)**</t>
  </si>
  <si>
    <t>Milersättning - domare X 4 (antal mil)*</t>
  </si>
  <si>
    <t>Övriga utlägg</t>
  </si>
  <si>
    <t>Porto/admin - redovisningen till kassör</t>
  </si>
  <si>
    <t>Mil - ToR</t>
  </si>
  <si>
    <t>Underlag måste finnas till alla kostnader, vid slutredovisning!</t>
  </si>
  <si>
    <t>#</t>
  </si>
  <si>
    <t>Förklaring till de olika posterna</t>
  </si>
  <si>
    <t>1.</t>
  </si>
  <si>
    <t>Här fyller du antalet startade för provet</t>
  </si>
  <si>
    <t>2.</t>
  </si>
  <si>
    <t>3.</t>
  </si>
  <si>
    <t>Tex. om ni säljer lunch till startande och medföljare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</si>
  <si>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</si>
  <si>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</si>
  <si>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</si>
  <si>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</si>
  <si>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</si>
  <si>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</si>
  <si>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</si>
  <si>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</si>
  <si>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</si>
  <si>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</si>
  <si>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</si>
  <si>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</si>
  <si>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17.</t>
  </si>
  <si>
    <t>18.</t>
  </si>
  <si>
    <t>19.</t>
  </si>
  <si>
    <t>Övrig information</t>
  </si>
  <si>
    <t>¤</t>
  </si>
  <si>
    <t>När du fått den godkänd kan du begära förskott av kassören - bifoga budgeten som underlag</t>
  </si>
  <si>
    <t>Tel: 076-133 36 96</t>
  </si>
  <si>
    <t>Kassör</t>
  </si>
  <si>
    <t>Om vi kan sälja skytteplatser till provet anges antal här, brukar vara = startavgiften</t>
  </si>
  <si>
    <t>Om det finns någon övrig intäkt, tex sponsring</t>
  </si>
  <si>
    <t>Brukar oftast vara ett fast pris på hela jakten, men om inte ange här överenskommet pris/fågel</t>
  </si>
  <si>
    <t>14.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</si>
  <si>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</si>
  <si>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</si>
  <si>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</si>
  <si>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</si>
  <si>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</si>
  <si>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</si>
  <si>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</si>
  <si>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</si>
  <si>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</si>
  <si>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</si>
  <si>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</si>
  <si>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</si>
  <si>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Schablonkostnad</t>
  </si>
  <si>
    <t>Inköp av domar/jaktansv./markägargåva av enklare slag - Ej alkohol</t>
  </si>
  <si>
    <t>Kostnad för enklare logi om domare behöver komma kvällen innan provet pga lång resväg</t>
  </si>
  <si>
    <t>Kostnad för enklare logi om provledning bor långt från provplatsen</t>
  </si>
  <si>
    <t>Kostnad för enklare logi om stewards bor långt från provplatsen</t>
  </si>
  <si>
    <t>Utlägg för enklare middag domare/provledning och stewards vid övernattning</t>
  </si>
  <si>
    <t>För vatten/frukt/godis för alla funktionärer och skyttar att ha med sig ute i provmarken under dagen</t>
  </si>
  <si>
    <t>Enklare lunch för alla funktionärer/domare/skyttar</t>
  </si>
  <si>
    <t>Om oförutsedda  utlägg uppkommer</t>
  </si>
  <si>
    <t>Jaktprovssekreterare</t>
  </si>
  <si>
    <t>Utlägg för porto/kuvert i samband med att redovisningen skickas till kassören</t>
  </si>
  <si>
    <t>Domararvodet för A-prov är fastställt till 1 250:- av SSRK Hs</t>
  </si>
  <si>
    <t xml:space="preserve">Beräkningsformel beroende på domarens ålder - vanligast </t>
  </si>
  <si>
    <t xml:space="preserve">Beräkningsformel beroende på domarens ålder - pensionär </t>
  </si>
  <si>
    <t>Domarens reskostnad om inte egen bil nyttjas för att ta sig ToR till provplatsen</t>
  </si>
  <si>
    <r>
      <t>Beräkna stewards milersättning - separat beräkning</t>
    </r>
    <r>
      <rPr>
        <b/>
        <sz val="12"/>
        <rFont val="Calibri"/>
        <family val="2"/>
        <scheme val="minor"/>
      </rPr>
      <t xml:space="preserve"> **</t>
    </r>
    <r>
      <rPr>
        <sz val="12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2-4 stewards/prov beroende på provtyp</t>
    </r>
  </si>
  <si>
    <r>
      <t>Beräkna domarnas milersättning - separat beräkning</t>
    </r>
    <r>
      <rPr>
        <b/>
        <sz val="12"/>
        <rFont val="Calibri"/>
        <family val="2"/>
        <scheme val="minor"/>
      </rPr>
      <t xml:space="preserve"> *</t>
    </r>
    <r>
      <rPr>
        <sz val="11"/>
        <rFont val="Calibri"/>
        <family val="2"/>
        <scheme val="minor"/>
      </rPr>
      <t xml:space="preserve"> alltid 4 domare på A-prov</t>
    </r>
  </si>
  <si>
    <t>Beräkna provledarens milersättning</t>
  </si>
  <si>
    <t>Beräkna kommissariens milersättning - om närvarande, Ej obligatoriskt</t>
  </si>
  <si>
    <t>Avgift SKK stambokföring/startande hund</t>
  </si>
  <si>
    <t>Här redovisar du de faktiska utgifterna</t>
  </si>
  <si>
    <t xml:space="preserve">Prov: </t>
  </si>
  <si>
    <t>Bilaga</t>
  </si>
  <si>
    <t>Eventuell kommentar</t>
  </si>
  <si>
    <t>Lunch funktionärer/domare/provledning</t>
  </si>
  <si>
    <t>Övrig kostnad enligt kvitto</t>
  </si>
  <si>
    <t>Porto/admin</t>
  </si>
  <si>
    <t>Resekostnad domare tex flyg,tåg</t>
  </si>
  <si>
    <t>Summa utgifter:</t>
  </si>
  <si>
    <t>Beräkning av skuld eller fordran</t>
  </si>
  <si>
    <t>Uttaget förskott</t>
  </si>
  <si>
    <t>Intäkter enligt ovan</t>
  </si>
  <si>
    <t>SUMMA:</t>
  </si>
  <si>
    <t>Avgår utgifter enligt ovan</t>
  </si>
  <si>
    <r>
      <rPr>
        <b/>
        <sz val="11"/>
        <color rgb="FFFF0000"/>
        <rFont val="Calibri"/>
        <family val="2"/>
        <scheme val="minor"/>
      </rPr>
      <t>SKULD</t>
    </r>
    <r>
      <rPr>
        <b/>
        <sz val="11"/>
        <color theme="1"/>
        <rFont val="Calibri"/>
        <family val="2"/>
        <scheme val="minor"/>
      </rPr>
      <t xml:space="preserve"> eller FORDRAN:</t>
    </r>
  </si>
  <si>
    <r>
      <t xml:space="preserve">Om </t>
    </r>
    <r>
      <rPr>
        <b/>
        <sz val="11"/>
        <color rgb="FFFF0000"/>
        <rFont val="Calibri"/>
        <family val="2"/>
        <scheme val="minor"/>
      </rPr>
      <t>SKULD</t>
    </r>
    <r>
      <rPr>
        <sz val="11"/>
        <rFont val="Calibri"/>
        <family val="2"/>
        <scheme val="minor"/>
      </rPr>
      <t xml:space="preserve"> uppstår - </t>
    </r>
    <r>
      <rPr>
        <b/>
        <sz val="11"/>
        <rFont val="Calibri"/>
        <family val="2"/>
        <scheme val="minor"/>
      </rPr>
      <t>betala</t>
    </r>
    <r>
      <rPr>
        <sz val="11"/>
        <rFont val="Calibri"/>
        <family val="2"/>
        <scheme val="minor"/>
      </rPr>
      <t xml:space="preserve"> in beloppet till SSRK Östras </t>
    </r>
    <r>
      <rPr>
        <b/>
        <sz val="11"/>
        <rFont val="Calibri"/>
        <family val="2"/>
        <scheme val="minor"/>
      </rPr>
      <t>BG nr: 5222-0944</t>
    </r>
  </si>
  <si>
    <t>Märk betalningen med ditt namn och provets namn</t>
  </si>
  <si>
    <r>
      <t xml:space="preserve">Om du får en </t>
    </r>
    <r>
      <rPr>
        <b/>
        <sz val="11"/>
        <rFont val="Calibri"/>
        <family val="2"/>
        <scheme val="minor"/>
      </rPr>
      <t>FORDRAN</t>
    </r>
    <r>
      <rPr>
        <sz val="11"/>
        <rFont val="Calibri"/>
        <family val="2"/>
        <scheme val="minor"/>
      </rPr>
      <t xml:space="preserve"> - ange ditt namn och vilket konto pengarna ska sättas in på.</t>
    </r>
  </si>
  <si>
    <t>Underlag MÅSTE finnas till samtliga utgifter!!!</t>
  </si>
  <si>
    <r>
      <t xml:space="preserve">PG, BG eller konto </t>
    </r>
    <r>
      <rPr>
        <i/>
        <sz val="11"/>
        <rFont val="Calibri"/>
        <family val="2"/>
        <scheme val="minor"/>
      </rPr>
      <t>(glöm inte clearingnummer)</t>
    </r>
  </si>
  <si>
    <t>Om ni sålt tex. lunch till startande och medföljare</t>
  </si>
  <si>
    <t>Kostnaden för mat och dryck under dagen</t>
  </si>
  <si>
    <t>Redovisning av övrigt med kvitto</t>
  </si>
  <si>
    <t>Kvitto för presenter till domare och markvärd</t>
  </si>
  <si>
    <t>Kvitto porto och ev. övrig adminkostnad</t>
  </si>
  <si>
    <t>Logikostnad för domare och ev. provledning</t>
  </si>
  <si>
    <t>Kostnad för domarens resa - ej bil - om provledaren betalt för resan</t>
  </si>
  <si>
    <t>Summan ska komma upp automatiskt - dubbelkolla alltid!</t>
  </si>
  <si>
    <t>Om domaren själv betalt för resan ska detta skrivas in på reseräkningen och utbetalas då av kassören</t>
  </si>
  <si>
    <t>Efter avslutat prov ska redovisningen inkl. alla underlag och kvitton skickas till:</t>
  </si>
  <si>
    <t xml:space="preserve">SSRK Östra </t>
  </si>
  <si>
    <r>
      <rPr>
        <b/>
        <sz val="18"/>
        <color indexed="8"/>
        <rFont val="Calibri"/>
        <family val="2"/>
        <scheme val="minor"/>
      </rPr>
      <t xml:space="preserve">Ekonomisk redovisning </t>
    </r>
    <r>
      <rPr>
        <b/>
        <sz val="18"/>
        <rFont val="Calibri"/>
        <family val="2"/>
        <scheme val="minor"/>
      </rPr>
      <t xml:space="preserve"> A-prov</t>
    </r>
  </si>
  <si>
    <t>Utbetalning enl. undertecknad, separat reseräkning</t>
  </si>
  <si>
    <r>
      <t xml:space="preserve">Under kolumnern </t>
    </r>
    <r>
      <rPr>
        <b/>
        <sz val="11"/>
        <color theme="1"/>
        <rFont val="Calibri"/>
        <family val="2"/>
        <scheme val="minor"/>
      </rPr>
      <t>BILAGA</t>
    </r>
    <r>
      <rPr>
        <sz val="10"/>
        <rFont val="Calibri"/>
        <family val="2"/>
        <scheme val="minor"/>
      </rPr>
      <t xml:space="preserve"> skriver du i numret på det kvitto eller underlag du bifogar till redovisningen.</t>
    </r>
  </si>
  <si>
    <r>
      <t xml:space="preserve">Du kan även använda </t>
    </r>
    <r>
      <rPr>
        <b/>
        <sz val="11"/>
        <color theme="1"/>
        <rFont val="Calibri"/>
        <family val="2"/>
        <scheme val="minor"/>
      </rPr>
      <t xml:space="preserve">Kommentarsraden </t>
    </r>
    <r>
      <rPr>
        <sz val="10"/>
        <rFont val="Calibri"/>
        <family val="2"/>
        <scheme val="minor"/>
      </rPr>
      <t>om du vill förtydliga något kort.</t>
    </r>
  </si>
  <si>
    <t>Milersättning Stewards -separat reseräkning</t>
  </si>
  <si>
    <t>Milersättning Provledare - seprat reseräkning</t>
  </si>
  <si>
    <t>Milersättning kommissarie - separat reseräkning</t>
  </si>
  <si>
    <r>
      <t xml:space="preserve">Middag </t>
    </r>
    <r>
      <rPr>
        <sz val="9"/>
        <rFont val="Calibri"/>
        <family val="2"/>
        <scheme val="minor"/>
      </rPr>
      <t>(domare/provledning/stewards)</t>
    </r>
  </si>
  <si>
    <t>Pengarna ni fått in för skytteplatser</t>
  </si>
  <si>
    <t>Kostnad för domarmiddag/stewards/provledning</t>
  </si>
  <si>
    <t>Summan av Förskottet som utbetalats av kassören till dig</t>
  </si>
  <si>
    <t>SSRK Östra budget Field Trial (A-prov)</t>
  </si>
  <si>
    <t>Datum:</t>
  </si>
  <si>
    <t>Avgift SKK Start/anmäld hund</t>
  </si>
  <si>
    <t>Skriv i antalet anmälda hundar - detta är en avgift Östra senare måste betala till SSRK Hs</t>
  </si>
  <si>
    <t>Skriv i antalet startande hundar - detta är en avgift Östra senare måste betala till SKK</t>
  </si>
  <si>
    <t>Domarnas arvode betalas ALLTID ut av SSRK Östras kassör!</t>
  </si>
  <si>
    <t>Dorothea Bexelius</t>
  </si>
  <si>
    <t>e-post: jaktretriever@ssrkostra.se</t>
  </si>
  <si>
    <t>Marie Niklasson</t>
  </si>
  <si>
    <t>e-post: kassor@ssrkostra.se</t>
  </si>
  <si>
    <t>070-692 15 69</t>
  </si>
  <si>
    <t>Budgeten mailar du till Jaktprovssekreterare Retriever, enligt nedan</t>
  </si>
  <si>
    <t>c/o kassör Marie Niklasson</t>
  </si>
  <si>
    <t>Klastorp 11</t>
  </si>
  <si>
    <t>148 92 ÖSMO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</si>
</sst>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#,##0.00;[Red]#,##0.00"/>
  </numFmts>
  <fonts count="26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Verdana"/>
      <family val="2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i/>
      <sz val="11"/>
      <name val="Calibri"/>
      <family val="2"/>
      <scheme val="minor"/>
    </font>
    <font>
      <sz val="14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3" xfId="0" applyFont="1" applyBorder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2" xfId="0" applyFont="1" applyBorder="1"/>
    <xf numFmtId="0" fontId="10" fillId="0" borderId="2" xfId="0" applyFont="1" applyBorder="1"/>
    <xf numFmtId="0" fontId="11" fillId="0" borderId="0" xfId="0" applyFont="1"/>
    <xf numFmtId="0" fontId="11" fillId="0" borderId="3" xfId="0" applyFont="1" applyBorder="1"/>
    <xf numFmtId="0" fontId="10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13" fillId="0" borderId="0" xfId="0" applyFont="1"/>
    <xf numFmtId="0" fontId="15" fillId="0" borderId="0" xfId="0" applyFont="1"/>
    <xf numFmtId="0" fontId="14" fillId="0" borderId="0" xfId="0" applyFont="1"/>
    <xf numFmtId="0" fontId="10" fillId="0" borderId="0" xfId="0" applyFont="1" applyAlignment="1">
      <alignment horizontal="center" vertical="center"/>
    </xf>
    <xf numFmtId="3" fontId="10" fillId="0" borderId="0" xfId="0" applyNumberFormat="1" applyFont="1"/>
    <xf numFmtId="3" fontId="10" fillId="0" borderId="3" xfId="0" applyNumberFormat="1" applyFont="1" applyBorder="1"/>
    <xf numFmtId="3" fontId="10" fillId="0" borderId="1" xfId="0" applyNumberFormat="1" applyFont="1" applyBorder="1"/>
    <xf numFmtId="3" fontId="10" fillId="0" borderId="2" xfId="0" applyNumberFormat="1" applyFont="1" applyBorder="1"/>
    <xf numFmtId="0" fontId="5" fillId="0" borderId="4" xfId="0" applyFont="1" applyBorder="1" applyAlignment="1">
      <alignment horizontal="right"/>
    </xf>
    <xf numFmtId="0" fontId="10" fillId="3" borderId="1" xfId="0" applyFont="1" applyFill="1" applyBorder="1"/>
    <xf numFmtId="0" fontId="10" fillId="3" borderId="5" xfId="0" applyFont="1" applyFill="1" applyBorder="1"/>
    <xf numFmtId="0" fontId="10" fillId="0" borderId="3" xfId="0" applyFont="1" applyBorder="1" applyAlignment="1">
      <alignment horizontal="center"/>
    </xf>
    <xf numFmtId="0" fontId="10" fillId="2" borderId="6" xfId="0" applyFont="1" applyFill="1" applyBorder="1"/>
    <xf numFmtId="0" fontId="10" fillId="3" borderId="6" xfId="0" applyFont="1" applyFill="1" applyBorder="1"/>
    <xf numFmtId="16" fontId="10" fillId="0" borderId="0" xfId="0" quotePrefix="1" applyNumberFormat="1" applyFont="1" applyAlignment="1">
      <alignment horizontal="center"/>
    </xf>
    <xf numFmtId="0" fontId="11" fillId="4" borderId="0" xfId="0" applyFont="1" applyFill="1" applyAlignment="1">
      <alignment horizontal="right"/>
    </xf>
    <xf numFmtId="0" fontId="10" fillId="4" borderId="0" xfId="0" applyFont="1" applyFill="1" applyAlignment="1">
      <alignment horizontal="center"/>
    </xf>
    <xf numFmtId="0" fontId="10" fillId="4" borderId="0" xfId="0" applyFont="1" applyFill="1"/>
    <xf numFmtId="3" fontId="10" fillId="4" borderId="1" xfId="0" applyNumberFormat="1" applyFont="1" applyFill="1" applyBorder="1"/>
    <xf numFmtId="0" fontId="11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4" fontId="10" fillId="0" borderId="3" xfId="0" applyNumberFormat="1" applyFont="1" applyBorder="1"/>
    <xf numFmtId="4" fontId="10" fillId="0" borderId="0" xfId="0" applyNumberFormat="1" applyFont="1"/>
    <xf numFmtId="14" fontId="11" fillId="0" borderId="3" xfId="0" applyNumberFormat="1" applyFont="1" applyBorder="1"/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0" fillId="0" borderId="4" xfId="0" applyFont="1" applyBorder="1"/>
    <xf numFmtId="0" fontId="10" fillId="0" borderId="3" xfId="0" applyFont="1" applyBorder="1" applyAlignment="1">
      <alignment horizontal="right"/>
    </xf>
    <xf numFmtId="4" fontId="10" fillId="0" borderId="9" xfId="0" applyNumberFormat="1" applyFont="1" applyBorder="1"/>
    <xf numFmtId="0" fontId="17" fillId="0" borderId="0" xfId="0" applyFont="1"/>
    <xf numFmtId="14" fontId="11" fillId="0" borderId="0" xfId="0" applyNumberFormat="1" applyFont="1"/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right" vertical="center"/>
    </xf>
    <xf numFmtId="4" fontId="10" fillId="0" borderId="7" xfId="0" applyNumberFormat="1" applyFont="1" applyBorder="1" applyAlignment="1">
      <alignment horizontal="right" vertical="center"/>
    </xf>
    <xf numFmtId="4" fontId="10" fillId="4" borderId="0" xfId="0" applyNumberFormat="1" applyFont="1" applyFill="1" applyAlignment="1">
      <alignment horizontal="right" vertical="center"/>
    </xf>
    <xf numFmtId="4" fontId="10" fillId="0" borderId="0" xfId="1" applyNumberFormat="1" applyFont="1" applyAlignment="1">
      <alignment horizontal="right"/>
    </xf>
    <xf numFmtId="4" fontId="10" fillId="4" borderId="0" xfId="0" applyNumberFormat="1" applyFont="1" applyFill="1" applyAlignment="1">
      <alignment horizontal="right"/>
    </xf>
    <xf numFmtId="0" fontId="19" fillId="0" borderId="0" xfId="0" applyFont="1" applyAlignment="1">
      <alignment horizontal="center"/>
    </xf>
    <xf numFmtId="0" fontId="12" fillId="0" borderId="3" xfId="0" applyFont="1" applyBorder="1" applyAlignment="1">
      <alignment horizontal="right"/>
    </xf>
    <xf numFmtId="0" fontId="8" fillId="0" borderId="4" xfId="0" applyFont="1" applyBorder="1"/>
    <xf numFmtId="3" fontId="10" fillId="3" borderId="1" xfId="0" applyNumberFormat="1" applyFont="1" applyFill="1" applyBorder="1"/>
    <xf numFmtId="0" fontId="20" fillId="6" borderId="0" xfId="0" applyFont="1" applyFill="1"/>
    <xf numFmtId="0" fontId="10" fillId="6" borderId="0" xfId="0" applyFont="1" applyFill="1"/>
    <xf numFmtId="0" fontId="21" fillId="3" borderId="1" xfId="0" applyFont="1" applyFill="1" applyBorder="1" applyAlignment="1">
      <alignment vertical="center"/>
    </xf>
    <xf numFmtId="0" fontId="18" fillId="3" borderId="1" xfId="0" applyFont="1" applyFill="1" applyBorder="1"/>
    <xf numFmtId="0" fontId="18" fillId="0" borderId="0" xfId="0" applyFont="1" applyAlignment="1">
      <alignment horizontal="right"/>
    </xf>
    <xf numFmtId="0" fontId="18" fillId="0" borderId="0" xfId="0" applyFont="1"/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right"/>
    </xf>
    <xf numFmtId="0" fontId="6" fillId="4" borderId="10" xfId="0" applyFont="1" applyFill="1" applyBorder="1" applyAlignment="1">
      <alignment horizontal="right"/>
    </xf>
    <xf numFmtId="0" fontId="6" fillId="4" borderId="0" xfId="0" applyFont="1" applyFill="1" applyAlignment="1">
      <alignment horizontal="left"/>
    </xf>
    <xf numFmtId="0" fontId="10" fillId="4" borderId="0" xfId="0" applyFont="1" applyFill="1" applyAlignment="1">
      <alignment horizontal="left"/>
    </xf>
    <xf numFmtId="0" fontId="10" fillId="0" borderId="11" xfId="0" applyFont="1" applyBorder="1"/>
    <xf numFmtId="0" fontId="10" fillId="4" borderId="11" xfId="0" applyFont="1" applyFill="1" applyBorder="1" applyAlignment="1">
      <alignment horizontal="left"/>
    </xf>
    <xf numFmtId="0" fontId="10" fillId="4" borderId="11" xfId="0" applyFont="1" applyFill="1" applyBorder="1"/>
    <xf numFmtId="0" fontId="18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10" fillId="0" borderId="10" xfId="0" applyFont="1" applyBorder="1" applyAlignment="1">
      <alignment horizontal="right"/>
    </xf>
    <xf numFmtId="0" fontId="10" fillId="4" borderId="10" xfId="0" applyFont="1" applyFill="1" applyBorder="1" applyAlignment="1">
      <alignment horizontal="right"/>
    </xf>
    <xf numFmtId="0" fontId="10" fillId="5" borderId="0" xfId="0" applyFont="1" applyFill="1" applyAlignment="1">
      <alignment horizontal="right"/>
    </xf>
    <xf numFmtId="4" fontId="10" fillId="0" borderId="1" xfId="0" applyNumberFormat="1" applyFont="1" applyBorder="1" applyAlignment="1">
      <alignment horizontal="right"/>
    </xf>
    <xf numFmtId="4" fontId="11" fillId="3" borderId="1" xfId="0" applyNumberFormat="1" applyFont="1" applyFill="1" applyBorder="1" applyAlignment="1">
      <alignment horizontal="right"/>
    </xf>
    <xf numFmtId="4" fontId="10" fillId="0" borderId="0" xfId="0" applyNumberFormat="1" applyFont="1" applyAlignment="1">
      <alignment horizontal="right"/>
    </xf>
    <xf numFmtId="4" fontId="11" fillId="3" borderId="8" xfId="0" applyNumberFormat="1" applyFont="1" applyFill="1" applyBorder="1" applyAlignment="1">
      <alignment horizontal="right"/>
    </xf>
    <xf numFmtId="0" fontId="16" fillId="3" borderId="0" xfId="0" applyFont="1" applyFill="1" applyAlignment="1">
      <alignment horizontal="left" vertical="center"/>
    </xf>
    <xf numFmtId="0" fontId="6" fillId="3" borderId="0" xfId="0" applyFont="1" applyFill="1"/>
    <xf numFmtId="14" fontId="8" fillId="0" borderId="3" xfId="0" applyNumberFormat="1" applyFont="1" applyBorder="1"/>
    <xf numFmtId="0" fontId="5" fillId="0" borderId="3" xfId="0" applyFont="1" applyBorder="1" applyAlignment="1">
      <alignment horizontal="left"/>
    </xf>
    <xf numFmtId="0" fontId="9" fillId="0" borderId="3" xfId="0" applyFont="1" applyBorder="1"/>
    <xf numFmtId="0" fontId="5" fillId="0" borderId="4" xfId="0" applyFont="1" applyBorder="1" applyAlignment="1">
      <alignment horizontal="left"/>
    </xf>
    <xf numFmtId="0" fontId="9" fillId="0" borderId="4" xfId="0" applyFont="1" applyBorder="1"/>
    <xf numFmtId="0" fontId="5" fillId="0" borderId="0" xfId="0" applyFont="1" applyAlignment="1">
      <alignment horizontal="center"/>
    </xf>
    <xf numFmtId="0" fontId="10" fillId="3" borderId="1" xfId="0" applyFont="1" applyFill="1" applyBorder="1" applyAlignment="1">
      <alignment horizontal="right"/>
    </xf>
    <xf numFmtId="0" fontId="10" fillId="3" borderId="1" xfId="0" applyFont="1" applyFill="1" applyBorder="1" applyAlignment="1">
      <alignment horizontal="center"/>
    </xf>
    <xf numFmtId="0" fontId="10" fillId="0" borderId="3" xfId="0" applyFont="1" applyBorder="1" applyAlignment="1">
      <alignment horizontal="right" vertical="center"/>
    </xf>
    <xf numFmtId="4" fontId="11" fillId="0" borderId="0" xfId="0" applyNumberFormat="1" applyFont="1" applyAlignment="1">
      <alignment horizontal="right"/>
    </xf>
    <xf numFmtId="4" fontId="10" fillId="0" borderId="3" xfId="0" applyNumberFormat="1" applyFont="1" applyBorder="1" applyAlignment="1">
      <alignment horizontal="right"/>
    </xf>
    <xf numFmtId="4" fontId="10" fillId="0" borderId="4" xfId="0" applyNumberFormat="1" applyFont="1" applyBorder="1" applyAlignment="1">
      <alignment horizontal="right"/>
    </xf>
    <xf numFmtId="4" fontId="11" fillId="0" borderId="8" xfId="0" applyNumberFormat="1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165" fontId="11" fillId="0" borderId="12" xfId="0" applyNumberFormat="1" applyFont="1" applyBorder="1" applyAlignment="1">
      <alignment horizontal="right"/>
    </xf>
    <xf numFmtId="0" fontId="10" fillId="7" borderId="13" xfId="0" applyFont="1" applyFill="1" applyBorder="1"/>
    <xf numFmtId="0" fontId="10" fillId="7" borderId="14" xfId="0" applyFont="1" applyFill="1" applyBorder="1"/>
    <xf numFmtId="0" fontId="10" fillId="7" borderId="3" xfId="0" applyFont="1" applyFill="1" applyBorder="1" applyAlignment="1">
      <alignment horizontal="left"/>
    </xf>
    <xf numFmtId="0" fontId="10" fillId="7" borderId="11" xfId="0" applyFont="1" applyFill="1" applyBorder="1"/>
    <xf numFmtId="0" fontId="10" fillId="7" borderId="0" xfId="0" applyFont="1" applyFill="1"/>
    <xf numFmtId="0" fontId="7" fillId="7" borderId="16" xfId="0" applyFont="1" applyFill="1" applyBorder="1" applyAlignment="1">
      <alignment horizontal="left"/>
    </xf>
    <xf numFmtId="0" fontId="6" fillId="0" borderId="3" xfId="0" applyFont="1" applyBorder="1"/>
    <xf numFmtId="0" fontId="18" fillId="6" borderId="0" xfId="0" applyFont="1" applyFill="1"/>
    <xf numFmtId="0" fontId="6" fillId="3" borderId="1" xfId="0" applyFont="1" applyFill="1" applyBorder="1" applyAlignment="1">
      <alignment horizontal="center"/>
    </xf>
    <xf numFmtId="0" fontId="6" fillId="0" borderId="4" xfId="0" applyFont="1" applyBorder="1"/>
    <xf numFmtId="0" fontId="6" fillId="3" borderId="1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right"/>
    </xf>
    <xf numFmtId="0" fontId="6" fillId="7" borderId="14" xfId="0" applyFont="1" applyFill="1" applyBorder="1"/>
    <xf numFmtId="0" fontId="6" fillId="7" borderId="15" xfId="0" applyFont="1" applyFill="1" applyBorder="1"/>
    <xf numFmtId="0" fontId="6" fillId="7" borderId="3" xfId="0" applyFont="1" applyFill="1" applyBorder="1"/>
    <xf numFmtId="0" fontId="6" fillId="7" borderId="10" xfId="0" applyFont="1" applyFill="1" applyBorder="1"/>
    <xf numFmtId="0" fontId="6" fillId="7" borderId="0" xfId="0" applyFont="1" applyFill="1"/>
    <xf numFmtId="0" fontId="6" fillId="7" borderId="7" xfId="0" applyFont="1" applyFill="1" applyBorder="1"/>
    <xf numFmtId="20" fontId="6" fillId="0" borderId="10" xfId="0" applyNumberFormat="1" applyFont="1" applyBorder="1" applyAlignment="1">
      <alignment horizontal="right"/>
    </xf>
    <xf numFmtId="0" fontId="24" fillId="3" borderId="1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right"/>
    </xf>
    <xf numFmtId="0" fontId="24" fillId="0" borderId="0" xfId="0" applyFont="1" applyAlignment="1">
      <alignment horizontal="right"/>
    </xf>
    <xf numFmtId="0" fontId="10" fillId="0" borderId="1" xfId="0" applyFont="1" applyBorder="1"/>
    <xf numFmtId="0" fontId="10" fillId="0" borderId="5" xfId="0" applyFont="1" applyBorder="1"/>
    <xf numFmtId="0" fontId="25" fillId="0" borderId="0" xfId="0" applyFont="1"/>
    <xf numFmtId="3" fontId="5" fillId="0" borderId="4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4" borderId="0" xfId="0" applyFont="1" applyFill="1" applyAlignment="1">
      <alignment horizontal="left"/>
    </xf>
    <xf numFmtId="0" fontId="10" fillId="4" borderId="11" xfId="0" applyFont="1" applyFill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4" borderId="11" xfId="0" applyFont="1" applyFill="1" applyBorder="1" applyAlignment="1">
      <alignment horizontal="left"/>
    </xf>
    <xf numFmtId="0" fontId="6" fillId="4" borderId="0" xfId="0" applyFont="1" applyFill="1" applyAlignment="1">
      <alignment horizontal="left"/>
    </xf>
    <xf numFmtId="0" fontId="10" fillId="7" borderId="16" xfId="0" applyFont="1" applyFill="1" applyBorder="1" applyAlignment="1">
      <alignment horizontal="left"/>
    </xf>
    <xf numFmtId="0" fontId="10" fillId="7" borderId="3" xfId="0" applyFont="1" applyFill="1" applyBorder="1" applyAlignment="1">
      <alignment horizontal="left"/>
    </xf>
  </cellXfs>
  <cellStyles count="2">
    <cellStyle name="Normal" xfId="0" builtinId="0"/>
    <cellStyle name="Tusental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371476</xdr:colOff>
      <xdr:row>0</xdr:row>
      <xdr:rowOff>66675</xdr:rowOff>
    </xdr:from>
    <xdr:to>
      <xdr:col>7</xdr:col>
      <xdr:colOff>695325</xdr:colOff>
      <xdr:row>3</xdr:row>
      <xdr:rowOff>21567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15C633AD-04D8-6D5B-ADDB-FF4697148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6" y="66675"/>
          <a:ext cx="1219199" cy="6883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0</xdr:row>
      <xdr:rowOff>66675</xdr:rowOff>
    </xdr:from>
    <xdr:to>
      <xdr:col>7</xdr:col>
      <xdr:colOff>1457324</xdr:colOff>
      <xdr:row>4</xdr:row>
      <xdr:rowOff>46823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6153C937-F052-4C83-A49F-2CBF2636C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66675"/>
          <a:ext cx="1371599" cy="8469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2"/>
  <sheetViews>
    <sheetView tabSelected="1" topLeftCell="A7" workbookViewId="0">
      <selection activeCell="P34" sqref="P34"/>
    </sheetView>
  </sheetViews>
  <sheetFormatPr defaultColWidth="8.85546875" defaultRowHeight="12.75" x14ac:dyDescent="0.2"/>
  <cols>
    <col min="1" max="1" width="3.7109375" customWidth="1"/>
    <col min="2" max="2" width="34.42578125" customWidth="1"/>
    <col min="3" max="3" width="12.140625" customWidth="1"/>
    <col min="4" max="4" width="7.85546875" customWidth="1"/>
    <col min="5" max="5" width="9.7109375" customWidth="1"/>
    <col min="6" max="6" width="11.7109375" bestFit="1" customWidth="1"/>
    <col min="7" max="7" width="1.7109375" customWidth="1"/>
    <col min="8" max="8" width="11" customWidth="1"/>
  </cols>
  <sheetData>
    <row r="1" spans="1:13" s="1" customFormat="1" ht="26.25" x14ac:dyDescent="0.4">
      <c r="B1" s="2" t="s">
        <v>157</v>
      </c>
      <c r="C1" s="3"/>
      <c r="D1" s="4"/>
      <c r="E1" s="4"/>
      <c r="F1" s="4"/>
      <c r="G1" s="4"/>
      <c r="H1" s="7"/>
      <c r="I1" s="7"/>
      <c r="J1" s="7"/>
      <c r="K1" s="7"/>
    </row>
    <row r="2" spans="1:13" s="1" customFormat="1" ht="15.75" x14ac:dyDescent="0.25">
      <c r="B2" s="5" t="s">
        <v>0</v>
      </c>
      <c r="C2" s="3"/>
      <c r="D2" s="4"/>
      <c r="E2" s="4"/>
      <c r="F2" s="4"/>
      <c r="G2" s="4"/>
      <c r="H2" s="7"/>
      <c r="I2" s="7"/>
      <c r="J2" s="7"/>
      <c r="K2" s="7"/>
    </row>
    <row r="3" spans="1:13" s="1" customFormat="1" ht="15.75" x14ac:dyDescent="0.25">
      <c r="B3" s="4"/>
      <c r="C3" s="4"/>
      <c r="D3" s="3"/>
      <c r="E3" s="4"/>
      <c r="F3" s="4"/>
      <c r="G3" s="4"/>
      <c r="H3" s="7"/>
      <c r="I3" s="7"/>
      <c r="J3" s="7"/>
      <c r="K3" s="7"/>
    </row>
    <row r="4" spans="1:13" s="1" customFormat="1" ht="15.75" x14ac:dyDescent="0.25">
      <c r="B4" s="14" t="s">
        <v>116</v>
      </c>
      <c r="C4" s="14"/>
      <c r="D4" s="14"/>
      <c r="E4" s="14" t="s">
        <v>158</v>
      </c>
      <c r="F4" s="41"/>
      <c r="G4" s="48"/>
      <c r="H4" s="8"/>
      <c r="I4" s="8"/>
      <c r="J4" s="8"/>
      <c r="K4" s="7"/>
    </row>
    <row r="5" spans="1:13" s="1" customFormat="1" ht="15" customHeight="1" x14ac:dyDescent="0.25">
      <c r="B5" s="8"/>
      <c r="C5" s="8"/>
      <c r="D5" s="8"/>
      <c r="E5" s="21"/>
      <c r="F5" s="8"/>
      <c r="G5" s="8"/>
      <c r="H5" s="8"/>
      <c r="I5" s="8"/>
      <c r="J5" s="8"/>
      <c r="K5" s="7"/>
    </row>
    <row r="6" spans="1:13" s="1" customFormat="1" ht="15" customHeight="1" x14ac:dyDescent="0.25">
      <c r="B6" s="42" t="s">
        <v>1</v>
      </c>
      <c r="C6" s="15"/>
      <c r="D6" s="15"/>
      <c r="E6" s="49"/>
      <c r="F6" s="15"/>
      <c r="G6" s="8"/>
      <c r="H6" s="8"/>
      <c r="I6" s="8"/>
      <c r="J6" s="8"/>
      <c r="K6" s="7"/>
    </row>
    <row r="7" spans="1:13" s="1" customFormat="1" ht="19.5" customHeight="1" x14ac:dyDescent="0.25">
      <c r="B7" s="43" t="s">
        <v>2</v>
      </c>
      <c r="C7" s="44"/>
      <c r="D7" s="44"/>
      <c r="E7" s="50"/>
      <c r="F7" s="15"/>
      <c r="G7" s="8"/>
      <c r="H7" s="8"/>
      <c r="I7" s="8"/>
      <c r="J7" s="8"/>
      <c r="K7" s="7"/>
    </row>
    <row r="8" spans="1:13" ht="8.25" customHeight="1" x14ac:dyDescent="0.25">
      <c r="B8" s="5"/>
      <c r="C8" s="51"/>
      <c r="D8" s="51"/>
      <c r="E8" s="52"/>
      <c r="F8" s="51"/>
      <c r="G8" s="51"/>
      <c r="H8" s="13"/>
      <c r="I8" s="8"/>
      <c r="J8" s="8"/>
      <c r="K8" s="4"/>
    </row>
    <row r="9" spans="1:13" s="1" customFormat="1" ht="15.75" x14ac:dyDescent="0.25">
      <c r="B9" s="8"/>
      <c r="C9" s="8"/>
      <c r="D9" s="9" t="s">
        <v>3</v>
      </c>
      <c r="E9" s="21" t="s">
        <v>32</v>
      </c>
      <c r="F9" s="10" t="s">
        <v>4</v>
      </c>
      <c r="G9" s="8"/>
      <c r="H9" s="82" t="s">
        <v>27</v>
      </c>
      <c r="I9" s="8"/>
      <c r="J9" s="8"/>
      <c r="K9" s="7"/>
    </row>
    <row r="10" spans="1:13" s="1" customFormat="1" ht="15.75" x14ac:dyDescent="0.25">
      <c r="A10" s="68" t="s">
        <v>54</v>
      </c>
      <c r="B10" s="8" t="s">
        <v>23</v>
      </c>
      <c r="C10" s="9"/>
      <c r="D10" s="27">
        <v>16</v>
      </c>
      <c r="E10" s="53">
        <v>1250</v>
      </c>
      <c r="F10" s="24">
        <f>SUM(D10*E10)</f>
        <v>20000</v>
      </c>
      <c r="G10" s="8"/>
      <c r="H10" s="83"/>
      <c r="I10" s="8"/>
      <c r="J10" s="8"/>
      <c r="K10" s="7"/>
    </row>
    <row r="11" spans="1:13" s="1" customFormat="1" ht="15.75" x14ac:dyDescent="0.25">
      <c r="A11" s="68" t="s">
        <v>56</v>
      </c>
      <c r="B11" s="8" t="s">
        <v>26</v>
      </c>
      <c r="C11" s="9"/>
      <c r="D11" s="27">
        <v>0</v>
      </c>
      <c r="E11" s="53">
        <v>1250</v>
      </c>
      <c r="F11" s="24">
        <f t="shared" ref="F11:F13" si="0">SUM(D11*E11)</f>
        <v>0</v>
      </c>
      <c r="G11" s="8"/>
      <c r="H11" s="83"/>
      <c r="I11" s="8"/>
      <c r="J11" s="8"/>
      <c r="K11" s="7"/>
    </row>
    <row r="12" spans="1:13" s="1" customFormat="1" ht="15.75" x14ac:dyDescent="0.25">
      <c r="A12" s="68" t="s">
        <v>57</v>
      </c>
      <c r="B12" s="8" t="s">
        <v>5</v>
      </c>
      <c r="C12" s="9"/>
      <c r="D12" s="27">
        <v>0</v>
      </c>
      <c r="E12" s="53"/>
      <c r="F12" s="24">
        <f t="shared" si="0"/>
        <v>0</v>
      </c>
      <c r="G12" s="8"/>
      <c r="H12" s="83"/>
      <c r="I12" s="8"/>
      <c r="J12" s="8"/>
      <c r="K12" s="7"/>
    </row>
    <row r="13" spans="1:13" s="1" customFormat="1" ht="15.75" x14ac:dyDescent="0.25">
      <c r="A13" s="68" t="s">
        <v>59</v>
      </c>
      <c r="B13" s="15" t="s">
        <v>5</v>
      </c>
      <c r="C13" s="29"/>
      <c r="D13" s="27">
        <v>0</v>
      </c>
      <c r="E13" s="54"/>
      <c r="F13" s="24">
        <f t="shared" si="0"/>
        <v>0</v>
      </c>
      <c r="G13" s="8"/>
      <c r="H13" s="83"/>
      <c r="I13" s="8"/>
      <c r="J13" s="8"/>
      <c r="K13" s="7"/>
    </row>
    <row r="14" spans="1:13" s="1" customFormat="1" ht="15.75" x14ac:dyDescent="0.25">
      <c r="B14" s="33" t="s">
        <v>6</v>
      </c>
      <c r="C14" s="34"/>
      <c r="D14" s="35"/>
      <c r="E14" s="55"/>
      <c r="F14" s="36">
        <f>SUM(F10:F13)</f>
        <v>20000</v>
      </c>
      <c r="G14" s="8"/>
      <c r="H14" s="84"/>
      <c r="I14" s="8"/>
      <c r="J14" s="8"/>
      <c r="K14" s="7"/>
    </row>
    <row r="15" spans="1:13" s="1" customFormat="1" ht="15.75" x14ac:dyDescent="0.25">
      <c r="B15" s="8"/>
      <c r="C15" s="9"/>
      <c r="D15" s="8"/>
      <c r="E15" s="53"/>
      <c r="F15" s="22"/>
      <c r="G15" s="8"/>
      <c r="H15" s="85"/>
      <c r="I15" s="8"/>
      <c r="J15" s="8"/>
      <c r="K15" s="7"/>
    </row>
    <row r="16" spans="1:13" s="1" customFormat="1" ht="15.75" x14ac:dyDescent="0.25">
      <c r="A16" s="68" t="s">
        <v>60</v>
      </c>
      <c r="B16" s="8" t="s">
        <v>29</v>
      </c>
      <c r="C16" s="9"/>
      <c r="D16" s="128">
        <v>1</v>
      </c>
      <c r="E16" s="27">
        <v>0</v>
      </c>
      <c r="F16" s="24">
        <f t="shared" ref="F16:F29" si="1">SUM(D16*E16)</f>
        <v>0</v>
      </c>
      <c r="G16" s="8"/>
      <c r="H16" s="83"/>
      <c r="I16" s="8"/>
      <c r="J16" s="8"/>
      <c r="K16" s="8"/>
      <c r="L16" s="47"/>
      <c r="M16" s="47"/>
    </row>
    <row r="17" spans="1:13" s="1" customFormat="1" ht="15.75" x14ac:dyDescent="0.25">
      <c r="A17" s="68" t="s">
        <v>61</v>
      </c>
      <c r="B17" s="8" t="s">
        <v>31</v>
      </c>
      <c r="C17" s="58" t="s">
        <v>33</v>
      </c>
      <c r="D17" s="128">
        <v>1</v>
      </c>
      <c r="E17" s="27">
        <v>0</v>
      </c>
      <c r="F17" s="24">
        <f t="shared" si="1"/>
        <v>0</v>
      </c>
      <c r="G17" s="8"/>
      <c r="H17" s="83"/>
      <c r="I17" s="8"/>
      <c r="J17" s="8"/>
      <c r="K17" s="8"/>
      <c r="L17" s="47"/>
      <c r="M17" s="47"/>
    </row>
    <row r="18" spans="1:13" s="1" customFormat="1" ht="15.75" x14ac:dyDescent="0.25">
      <c r="A18" s="68" t="s">
        <v>62</v>
      </c>
      <c r="B18" s="8" t="s">
        <v>30</v>
      </c>
      <c r="C18" s="9"/>
      <c r="D18" s="129">
        <v>1</v>
      </c>
      <c r="E18" s="27">
        <v>0</v>
      </c>
      <c r="F18" s="24">
        <f t="shared" si="1"/>
        <v>0</v>
      </c>
      <c r="G18" s="8"/>
      <c r="H18" s="83"/>
      <c r="I18" s="8"/>
      <c r="J18" s="8"/>
      <c r="K18" s="8"/>
      <c r="L18" s="47"/>
      <c r="M18" s="47"/>
    </row>
    <row r="19" spans="1:13" s="1" customFormat="1" ht="15.75" x14ac:dyDescent="0.25">
      <c r="A19" s="68" t="s">
        <v>63</v>
      </c>
      <c r="B19" s="8" t="s">
        <v>7</v>
      </c>
      <c r="C19" s="9"/>
      <c r="D19" s="27">
        <v>1</v>
      </c>
      <c r="E19" s="53">
        <v>200</v>
      </c>
      <c r="F19" s="24">
        <f t="shared" si="1"/>
        <v>200</v>
      </c>
      <c r="G19" s="8"/>
      <c r="H19" s="83"/>
      <c r="I19" s="8"/>
      <c r="J19" s="8"/>
      <c r="K19" s="8"/>
      <c r="L19" s="47"/>
      <c r="M19" s="47"/>
    </row>
    <row r="20" spans="1:13" s="1" customFormat="1" ht="15.75" x14ac:dyDescent="0.25">
      <c r="A20" s="68" t="s">
        <v>64</v>
      </c>
      <c r="B20" s="8" t="s">
        <v>8</v>
      </c>
      <c r="C20" s="9"/>
      <c r="D20" s="27">
        <v>3</v>
      </c>
      <c r="E20" s="53">
        <v>100</v>
      </c>
      <c r="F20" s="24">
        <f t="shared" si="1"/>
        <v>300</v>
      </c>
      <c r="G20" s="8"/>
      <c r="H20" s="83"/>
      <c r="I20" s="8"/>
      <c r="J20" s="8"/>
      <c r="K20" s="8"/>
      <c r="L20" s="47"/>
      <c r="M20" s="47"/>
    </row>
    <row r="21" spans="1:13" s="1" customFormat="1" ht="15.75" hidden="1" x14ac:dyDescent="0.25">
      <c r="A21" s="68"/>
      <c r="B21" s="8" t="s">
        <v>9</v>
      </c>
      <c r="C21" s="9"/>
      <c r="D21" s="28">
        <v>0</v>
      </c>
      <c r="E21" s="53">
        <v>200</v>
      </c>
      <c r="F21" s="24">
        <f t="shared" si="1"/>
        <v>0</v>
      </c>
      <c r="G21" s="8"/>
      <c r="H21" s="83"/>
      <c r="I21" s="8"/>
      <c r="J21" s="8"/>
      <c r="K21" s="8"/>
      <c r="L21" s="47"/>
      <c r="M21" s="47"/>
    </row>
    <row r="22" spans="1:13" s="1" customFormat="1" ht="15.75" x14ac:dyDescent="0.25">
      <c r="A22" s="68" t="s">
        <v>65</v>
      </c>
      <c r="B22" s="8" t="s">
        <v>24</v>
      </c>
      <c r="C22" s="9"/>
      <c r="D22" s="31">
        <v>4</v>
      </c>
      <c r="E22" s="53"/>
      <c r="F22" s="24">
        <f t="shared" si="1"/>
        <v>0</v>
      </c>
      <c r="G22" s="8"/>
      <c r="H22" s="83"/>
      <c r="I22" s="8"/>
      <c r="J22" s="8"/>
      <c r="K22" s="8"/>
      <c r="L22" s="47"/>
      <c r="M22" s="47"/>
    </row>
    <row r="23" spans="1:13" s="1" customFormat="1" ht="15.75" x14ac:dyDescent="0.25">
      <c r="A23" s="68" t="s">
        <v>66</v>
      </c>
      <c r="B23" s="8" t="s">
        <v>41</v>
      </c>
      <c r="C23" s="9"/>
      <c r="D23" s="27">
        <v>0</v>
      </c>
      <c r="E23" s="53">
        <v>100</v>
      </c>
      <c r="F23" s="24">
        <f t="shared" si="1"/>
        <v>0</v>
      </c>
      <c r="G23" s="8"/>
      <c r="H23" s="83"/>
      <c r="I23" s="8"/>
      <c r="J23" s="8"/>
      <c r="K23" s="8"/>
      <c r="L23" s="47"/>
      <c r="M23" s="47"/>
    </row>
    <row r="24" spans="1:13" s="1" customFormat="1" ht="15.75" x14ac:dyDescent="0.25">
      <c r="A24" s="68" t="s">
        <v>67</v>
      </c>
      <c r="B24" s="8" t="s">
        <v>25</v>
      </c>
      <c r="C24" s="9"/>
      <c r="D24" s="28">
        <v>5</v>
      </c>
      <c r="E24" s="53">
        <v>300</v>
      </c>
      <c r="F24" s="24">
        <f t="shared" si="1"/>
        <v>1500</v>
      </c>
      <c r="G24" s="8"/>
      <c r="H24" s="83"/>
      <c r="I24" s="8"/>
      <c r="J24" s="8"/>
      <c r="K24" s="8"/>
      <c r="L24" s="47"/>
      <c r="M24" s="47"/>
    </row>
    <row r="25" spans="1:13" s="1" customFormat="1" ht="15.75" x14ac:dyDescent="0.25">
      <c r="A25" s="68" t="s">
        <v>68</v>
      </c>
      <c r="B25" s="8" t="s">
        <v>34</v>
      </c>
      <c r="C25" s="9"/>
      <c r="D25" s="27"/>
      <c r="E25" s="53"/>
      <c r="F25" s="24">
        <f t="shared" si="1"/>
        <v>0</v>
      </c>
      <c r="G25" s="8"/>
      <c r="H25" s="83"/>
      <c r="I25" s="8"/>
      <c r="J25" s="8"/>
      <c r="K25" s="8"/>
      <c r="L25" s="47"/>
      <c r="M25" s="47"/>
    </row>
    <row r="26" spans="1:13" s="1" customFormat="1" ht="15.75" x14ac:dyDescent="0.25">
      <c r="A26" s="68" t="s">
        <v>82</v>
      </c>
      <c r="B26" s="8" t="s">
        <v>39</v>
      </c>
      <c r="C26" s="9"/>
      <c r="D26" s="27"/>
      <c r="E26" s="53"/>
      <c r="F26" s="24">
        <f t="shared" si="1"/>
        <v>0</v>
      </c>
      <c r="G26" s="8"/>
      <c r="H26" s="83"/>
      <c r="I26" s="8"/>
      <c r="J26" s="8"/>
      <c r="K26" s="8"/>
      <c r="L26" s="47"/>
      <c r="M26" s="47"/>
    </row>
    <row r="27" spans="1:13" s="1" customFormat="1" ht="15.75" x14ac:dyDescent="0.25">
      <c r="A27" s="68" t="s">
        <v>69</v>
      </c>
      <c r="B27" s="8" t="s">
        <v>40</v>
      </c>
      <c r="C27" s="9"/>
      <c r="D27" s="27"/>
      <c r="E27" s="53"/>
      <c r="F27" s="24">
        <f t="shared" si="1"/>
        <v>0</v>
      </c>
      <c r="G27" s="8"/>
      <c r="H27" s="83"/>
      <c r="I27" s="8"/>
      <c r="J27" s="8"/>
      <c r="K27" s="8"/>
      <c r="L27" s="47"/>
      <c r="M27" s="47"/>
    </row>
    <row r="28" spans="1:13" s="1" customFormat="1" ht="15.75" x14ac:dyDescent="0.25">
      <c r="A28" s="68" t="s">
        <v>70</v>
      </c>
      <c r="B28" s="8" t="s">
        <v>35</v>
      </c>
      <c r="C28" s="9"/>
      <c r="D28" s="27"/>
      <c r="E28" s="53">
        <v>400</v>
      </c>
      <c r="F28" s="24">
        <f t="shared" si="1"/>
        <v>0</v>
      </c>
      <c r="G28" s="8"/>
      <c r="H28" s="83"/>
      <c r="I28" s="8"/>
      <c r="J28" s="8"/>
      <c r="K28" s="8"/>
      <c r="L28" s="47"/>
      <c r="M28" s="47"/>
    </row>
    <row r="29" spans="1:13" s="1" customFormat="1" ht="15.75" x14ac:dyDescent="0.25">
      <c r="A29" s="68" t="s">
        <v>71</v>
      </c>
      <c r="B29" s="8" t="s">
        <v>42</v>
      </c>
      <c r="C29" s="10"/>
      <c r="D29" s="27">
        <v>17</v>
      </c>
      <c r="E29" s="53">
        <v>150</v>
      </c>
      <c r="F29" s="24">
        <f t="shared" si="1"/>
        <v>2550</v>
      </c>
      <c r="G29" s="8"/>
      <c r="H29" s="83"/>
      <c r="I29" s="8"/>
      <c r="J29" s="8"/>
      <c r="K29" s="8"/>
      <c r="L29" s="47"/>
      <c r="M29" s="47"/>
    </row>
    <row r="30" spans="1:13" s="1" customFormat="1" ht="15.75" x14ac:dyDescent="0.25">
      <c r="A30" s="68" t="s">
        <v>72</v>
      </c>
      <c r="B30" s="8" t="s">
        <v>28</v>
      </c>
      <c r="C30" s="9"/>
      <c r="D30" s="27">
        <v>500</v>
      </c>
      <c r="E30" s="53"/>
      <c r="F30" s="24">
        <v>500</v>
      </c>
      <c r="G30" s="8"/>
      <c r="H30" s="83"/>
      <c r="I30" s="8"/>
      <c r="J30" s="8"/>
      <c r="K30" s="8"/>
      <c r="L30" s="47"/>
      <c r="M30" s="47"/>
    </row>
    <row r="31" spans="1:13" s="1" customFormat="1" ht="15.75" x14ac:dyDescent="0.25">
      <c r="A31" s="68" t="s">
        <v>73</v>
      </c>
      <c r="B31" s="8" t="s">
        <v>48</v>
      </c>
      <c r="C31" s="9"/>
      <c r="D31" s="27"/>
      <c r="E31" s="53"/>
      <c r="F31" s="24">
        <f>D31*E31</f>
        <v>0</v>
      </c>
      <c r="G31" s="8"/>
      <c r="H31" s="83"/>
      <c r="I31" s="8"/>
      <c r="J31" s="8"/>
      <c r="K31" s="8"/>
      <c r="L31" s="47"/>
      <c r="M31" s="47"/>
    </row>
    <row r="32" spans="1:13" ht="17.25" hidden="1" customHeight="1" x14ac:dyDescent="0.25">
      <c r="A32" s="68"/>
      <c r="B32" s="8" t="s">
        <v>10</v>
      </c>
      <c r="C32" s="9"/>
      <c r="D32" s="28"/>
      <c r="E32" s="53"/>
      <c r="F32" s="24">
        <f t="shared" ref="F32:F34" si="2">D32*E32</f>
        <v>0</v>
      </c>
      <c r="G32" s="8"/>
      <c r="H32" s="83"/>
      <c r="I32" s="8"/>
      <c r="J32" s="8"/>
      <c r="K32" s="8"/>
      <c r="L32" s="47"/>
      <c r="M32" s="47"/>
    </row>
    <row r="33" spans="1:13" ht="17.25" hidden="1" customHeight="1" x14ac:dyDescent="0.25">
      <c r="A33" s="68"/>
      <c r="B33" s="8" t="s">
        <v>11</v>
      </c>
      <c r="C33" s="9"/>
      <c r="D33" s="28"/>
      <c r="E33" s="53"/>
      <c r="F33" s="24">
        <f t="shared" si="2"/>
        <v>0</v>
      </c>
      <c r="G33" s="8"/>
      <c r="H33" s="83"/>
      <c r="I33" s="8"/>
      <c r="J33" s="8"/>
      <c r="K33" s="8"/>
      <c r="L33" s="47"/>
      <c r="M33" s="47"/>
    </row>
    <row r="34" spans="1:13" ht="17.25" customHeight="1" x14ac:dyDescent="0.25">
      <c r="A34" s="68" t="s">
        <v>83</v>
      </c>
      <c r="B34" s="8" t="s">
        <v>48</v>
      </c>
      <c r="C34" s="32"/>
      <c r="D34" s="28"/>
      <c r="E34" s="53"/>
      <c r="F34" s="24">
        <f t="shared" si="2"/>
        <v>0</v>
      </c>
      <c r="G34" s="8"/>
      <c r="H34" s="83"/>
      <c r="I34" s="8"/>
      <c r="J34" s="8"/>
      <c r="K34" s="8"/>
      <c r="L34" s="47"/>
      <c r="M34" s="47"/>
    </row>
    <row r="35" spans="1:13" ht="15" x14ac:dyDescent="0.25">
      <c r="A35" s="68" t="s">
        <v>84</v>
      </c>
      <c r="B35" s="8" t="s">
        <v>49</v>
      </c>
      <c r="C35" s="9"/>
      <c r="D35" s="27"/>
      <c r="E35" s="53"/>
      <c r="F35" s="24">
        <v>0</v>
      </c>
      <c r="G35" s="8"/>
      <c r="H35" s="83"/>
      <c r="I35" s="8"/>
      <c r="J35" s="8"/>
      <c r="K35" s="8"/>
      <c r="L35" s="47"/>
      <c r="M35" s="47"/>
    </row>
    <row r="36" spans="1:13" ht="15" x14ac:dyDescent="0.25">
      <c r="A36" s="68" t="s">
        <v>85</v>
      </c>
      <c r="B36" s="8" t="s">
        <v>12</v>
      </c>
      <c r="C36" s="9"/>
      <c r="D36" s="27">
        <v>4</v>
      </c>
      <c r="E36" s="53">
        <v>1250</v>
      </c>
      <c r="F36" s="24">
        <f t="shared" ref="F36:F46" si="3">SUM(D36*E36)</f>
        <v>5000</v>
      </c>
      <c r="G36" s="8"/>
      <c r="H36" s="83"/>
      <c r="I36" s="8"/>
      <c r="J36" s="8"/>
      <c r="K36" s="8"/>
      <c r="L36" s="47"/>
      <c r="M36" s="47"/>
    </row>
    <row r="37" spans="1:13" ht="15" x14ac:dyDescent="0.25">
      <c r="A37" s="68" t="s">
        <v>86</v>
      </c>
      <c r="B37" s="8" t="s">
        <v>22</v>
      </c>
      <c r="C37" s="9"/>
      <c r="D37" s="27">
        <v>2</v>
      </c>
      <c r="E37" s="53">
        <f>E36*31.42%</f>
        <v>392.75000000000006</v>
      </c>
      <c r="F37" s="24">
        <f t="shared" si="3"/>
        <v>785.50000000000011</v>
      </c>
      <c r="G37" s="8"/>
      <c r="H37" s="83"/>
      <c r="I37" s="8"/>
      <c r="J37" s="8"/>
      <c r="K37" s="8"/>
      <c r="L37" s="47"/>
      <c r="M37" s="47"/>
    </row>
    <row r="38" spans="1:13" ht="15" x14ac:dyDescent="0.25">
      <c r="A38" s="68" t="s">
        <v>87</v>
      </c>
      <c r="B38" s="8" t="s">
        <v>38</v>
      </c>
      <c r="C38" s="9"/>
      <c r="D38" s="27">
        <v>2</v>
      </c>
      <c r="E38" s="53">
        <f>E36*10.21%</f>
        <v>127.62500000000001</v>
      </c>
      <c r="F38" s="24">
        <f t="shared" si="3"/>
        <v>255.25000000000003</v>
      </c>
      <c r="G38" s="8"/>
      <c r="H38" s="83"/>
      <c r="I38" s="8"/>
      <c r="J38" s="8"/>
      <c r="K38" s="8"/>
      <c r="L38" s="47"/>
      <c r="M38" s="47"/>
    </row>
    <row r="39" spans="1:13" ht="15" x14ac:dyDescent="0.25">
      <c r="A39" s="68" t="s">
        <v>88</v>
      </c>
      <c r="B39" s="8" t="s">
        <v>43</v>
      </c>
      <c r="C39" s="9"/>
      <c r="D39" s="27"/>
      <c r="E39" s="53"/>
      <c r="F39" s="24">
        <f>SUM(D39*E39)</f>
        <v>0</v>
      </c>
      <c r="G39" s="8"/>
      <c r="H39" s="83"/>
      <c r="I39" s="8"/>
      <c r="J39" s="8"/>
      <c r="K39" s="8"/>
      <c r="L39" s="47"/>
      <c r="M39" s="47"/>
    </row>
    <row r="40" spans="1:13" ht="15" x14ac:dyDescent="0.25">
      <c r="A40" s="68" t="s">
        <v>89</v>
      </c>
      <c r="B40" s="8" t="s">
        <v>47</v>
      </c>
      <c r="C40" s="9"/>
      <c r="D40" s="27">
        <v>100</v>
      </c>
      <c r="E40" s="53">
        <v>25</v>
      </c>
      <c r="F40" s="24">
        <f>SUM(D40*E40)</f>
        <v>2500</v>
      </c>
      <c r="G40" s="8"/>
      <c r="H40" s="83"/>
      <c r="I40" s="8"/>
      <c r="J40" s="8"/>
      <c r="K40" s="8"/>
      <c r="L40" s="47"/>
      <c r="M40" s="47"/>
    </row>
    <row r="41" spans="1:13" ht="15" x14ac:dyDescent="0.25">
      <c r="A41" s="68" t="s">
        <v>90</v>
      </c>
      <c r="B41" s="8" t="s">
        <v>44</v>
      </c>
      <c r="C41" s="9"/>
      <c r="D41" s="27">
        <v>20</v>
      </c>
      <c r="E41" s="53">
        <v>25</v>
      </c>
      <c r="F41" s="24">
        <f t="shared" si="3"/>
        <v>500</v>
      </c>
      <c r="G41" s="8"/>
      <c r="H41" s="83"/>
      <c r="I41" s="8"/>
      <c r="J41" s="8"/>
      <c r="K41" s="8"/>
      <c r="L41" s="47"/>
      <c r="M41" s="47"/>
    </row>
    <row r="42" spans="1:13" ht="15" x14ac:dyDescent="0.25">
      <c r="A42" s="68" t="s">
        <v>91</v>
      </c>
      <c r="B42" s="8" t="s">
        <v>45</v>
      </c>
      <c r="C42" s="9"/>
      <c r="D42" s="27">
        <v>10</v>
      </c>
      <c r="E42" s="53">
        <v>25</v>
      </c>
      <c r="F42" s="24">
        <f t="shared" si="3"/>
        <v>250</v>
      </c>
      <c r="G42" s="8"/>
      <c r="H42" s="83"/>
      <c r="I42" s="8"/>
      <c r="J42" s="8"/>
      <c r="K42" s="8"/>
      <c r="L42" s="47"/>
      <c r="M42" s="47"/>
    </row>
    <row r="43" spans="1:13" ht="15" x14ac:dyDescent="0.25">
      <c r="A43" s="68" t="s">
        <v>92</v>
      </c>
      <c r="B43" s="8" t="s">
        <v>46</v>
      </c>
      <c r="C43" s="9"/>
      <c r="D43" s="61">
        <v>40</v>
      </c>
      <c r="E43" s="53">
        <v>25</v>
      </c>
      <c r="F43" s="24">
        <f t="shared" si="3"/>
        <v>1000</v>
      </c>
      <c r="G43" s="8"/>
      <c r="H43" s="83"/>
      <c r="I43" s="8"/>
      <c r="J43" s="8"/>
      <c r="K43" s="8"/>
      <c r="L43" s="47"/>
      <c r="M43" s="47"/>
    </row>
    <row r="44" spans="1:13" ht="15" x14ac:dyDescent="0.25">
      <c r="A44" s="68" t="s">
        <v>93</v>
      </c>
      <c r="B44" s="8" t="s">
        <v>114</v>
      </c>
      <c r="C44" s="9"/>
      <c r="D44" s="27">
        <v>16</v>
      </c>
      <c r="E44" s="53">
        <v>70</v>
      </c>
      <c r="F44" s="24">
        <f t="shared" si="3"/>
        <v>1120</v>
      </c>
      <c r="G44" s="8"/>
      <c r="H44" s="83"/>
      <c r="I44" s="38"/>
      <c r="J44" s="8"/>
      <c r="K44" s="8"/>
      <c r="L44" s="47"/>
      <c r="M44" s="47"/>
    </row>
    <row r="45" spans="1:13" ht="15.75" thickBot="1" x14ac:dyDescent="0.3">
      <c r="A45" s="68" t="s">
        <v>94</v>
      </c>
      <c r="B45" s="15" t="s">
        <v>159</v>
      </c>
      <c r="C45" s="29"/>
      <c r="D45" s="27">
        <v>20</v>
      </c>
      <c r="E45" s="54">
        <v>24.3</v>
      </c>
      <c r="F45" s="24">
        <f t="shared" si="3"/>
        <v>486</v>
      </c>
      <c r="G45" s="8"/>
      <c r="H45" s="83"/>
      <c r="I45" s="38"/>
      <c r="J45" s="8"/>
      <c r="K45" s="8"/>
      <c r="L45" s="47"/>
      <c r="M45" s="47"/>
    </row>
    <row r="46" spans="1:13" ht="15.75" hidden="1" thickBot="1" x14ac:dyDescent="0.3">
      <c r="B46" s="8" t="s">
        <v>13</v>
      </c>
      <c r="C46" s="8"/>
      <c r="D46" s="30"/>
      <c r="E46" s="56">
        <v>65</v>
      </c>
      <c r="F46" s="24">
        <f t="shared" si="3"/>
        <v>0</v>
      </c>
      <c r="G46" s="8"/>
      <c r="H46" s="10"/>
      <c r="I46" s="8"/>
      <c r="J46" s="8"/>
      <c r="K46" s="8"/>
      <c r="L46" s="47"/>
      <c r="M46" s="47"/>
    </row>
    <row r="47" spans="1:13" ht="15.75" thickBot="1" x14ac:dyDescent="0.3">
      <c r="B47" s="33" t="s">
        <v>14</v>
      </c>
      <c r="C47" s="35"/>
      <c r="D47" s="35"/>
      <c r="E47" s="57"/>
      <c r="F47" s="36">
        <f>SUM(F16:F46)</f>
        <v>16946.75</v>
      </c>
      <c r="G47" s="8"/>
      <c r="H47" s="86">
        <f>SUM(H16:H45)</f>
        <v>0</v>
      </c>
      <c r="I47" s="8"/>
      <c r="J47" s="8"/>
      <c r="K47" s="8"/>
      <c r="L47" s="47"/>
      <c r="M47" s="47"/>
    </row>
    <row r="48" spans="1:13" ht="15.75" thickBot="1" x14ac:dyDescent="0.3">
      <c r="B48" s="10"/>
      <c r="C48" s="8"/>
      <c r="D48" s="11" t="s">
        <v>15</v>
      </c>
      <c r="E48" s="12"/>
      <c r="F48" s="25">
        <f>SUM(F14-F47)</f>
        <v>3053.25</v>
      </c>
      <c r="G48" s="8"/>
      <c r="H48" s="46">
        <f>SUM(H14-H47)</f>
        <v>0</v>
      </c>
      <c r="I48" s="8"/>
      <c r="J48" s="8"/>
      <c r="K48" s="8"/>
      <c r="L48" s="47"/>
      <c r="M48" s="47"/>
    </row>
    <row r="49" spans="1:13" ht="8.25" customHeight="1" x14ac:dyDescent="0.25">
      <c r="B49" s="10"/>
      <c r="C49" s="8"/>
      <c r="D49" s="13"/>
      <c r="E49" s="8"/>
      <c r="F49" s="8"/>
      <c r="G49" s="8"/>
      <c r="H49" s="4"/>
      <c r="I49" s="8"/>
      <c r="J49" s="8"/>
      <c r="K49" s="8"/>
      <c r="L49" s="47"/>
      <c r="M49" s="47"/>
    </row>
    <row r="50" spans="1:13" ht="15" hidden="1" x14ac:dyDescent="0.25">
      <c r="B50" s="10"/>
      <c r="C50" s="8"/>
      <c r="D50" s="13"/>
      <c r="E50" s="8"/>
      <c r="F50" s="8"/>
      <c r="G50" s="8"/>
      <c r="H50" s="4"/>
      <c r="I50" s="8"/>
      <c r="J50" s="8"/>
      <c r="K50" s="8"/>
      <c r="L50" s="47"/>
      <c r="M50" s="47"/>
    </row>
    <row r="51" spans="1:13" ht="15.75" x14ac:dyDescent="0.25">
      <c r="B51" s="14" t="s">
        <v>16</v>
      </c>
      <c r="C51" s="15"/>
      <c r="D51" s="59" t="s">
        <v>36</v>
      </c>
      <c r="E51" s="6"/>
      <c r="F51" s="17"/>
      <c r="G51" s="18"/>
      <c r="H51" s="4"/>
      <c r="I51" s="8"/>
      <c r="J51" s="8"/>
      <c r="K51" s="8"/>
      <c r="L51" s="47"/>
      <c r="M51" s="47"/>
    </row>
    <row r="52" spans="1:13" ht="24.75" customHeight="1" x14ac:dyDescent="0.25">
      <c r="B52" s="60" t="s">
        <v>37</v>
      </c>
      <c r="C52" s="26"/>
      <c r="D52" s="26"/>
      <c r="E52" s="131"/>
      <c r="F52" s="131"/>
      <c r="G52" s="18"/>
      <c r="H52" s="4"/>
      <c r="I52" s="4"/>
      <c r="J52" s="4"/>
      <c r="K52" s="4"/>
    </row>
    <row r="53" spans="1:13" ht="15" x14ac:dyDescent="0.25">
      <c r="B53" s="4" t="s">
        <v>17</v>
      </c>
      <c r="C53" s="4"/>
      <c r="D53" s="19"/>
      <c r="E53" s="4"/>
      <c r="F53" s="20"/>
      <c r="G53" s="18"/>
      <c r="H53" s="4"/>
      <c r="I53" s="4"/>
      <c r="J53" s="4"/>
      <c r="K53" s="4"/>
    </row>
    <row r="54" spans="1:13" ht="15.75" customHeight="1" x14ac:dyDescent="0.25">
      <c r="B54" s="8"/>
      <c r="C54" s="8"/>
      <c r="D54" s="8"/>
      <c r="E54" s="8"/>
      <c r="F54" s="8"/>
      <c r="G54" s="8"/>
      <c r="H54" s="4"/>
      <c r="I54" s="4"/>
      <c r="J54" s="4"/>
      <c r="K54" s="4"/>
    </row>
    <row r="55" spans="1:13" ht="15" x14ac:dyDescent="0.25">
      <c r="A55" s="4"/>
      <c r="B55" s="13" t="s">
        <v>18</v>
      </c>
      <c r="C55" s="8"/>
      <c r="D55" s="8"/>
      <c r="E55" s="8"/>
      <c r="F55" s="8"/>
      <c r="G55" s="8"/>
      <c r="H55" s="4"/>
      <c r="I55" s="4"/>
      <c r="J55" s="4"/>
      <c r="K55" s="4"/>
    </row>
    <row r="56" spans="1:13" ht="15" x14ac:dyDescent="0.25">
      <c r="A56" s="69" t="s">
        <v>89</v>
      </c>
      <c r="B56" s="8"/>
      <c r="C56" s="8" t="s">
        <v>50</v>
      </c>
      <c r="D56" s="8">
        <v>1</v>
      </c>
      <c r="E56" s="40">
        <v>25</v>
      </c>
      <c r="F56" s="22">
        <f>SUM(D56*E56)</f>
        <v>25</v>
      </c>
      <c r="G56" s="8"/>
      <c r="H56" s="4"/>
      <c r="I56" s="4"/>
      <c r="J56" s="4"/>
      <c r="K56" s="4"/>
    </row>
    <row r="57" spans="1:13" ht="15" x14ac:dyDescent="0.25">
      <c r="A57" s="69" t="s">
        <v>89</v>
      </c>
      <c r="B57" s="8"/>
      <c r="C57" s="8" t="s">
        <v>50</v>
      </c>
      <c r="D57" s="8">
        <v>0</v>
      </c>
      <c r="E57" s="40">
        <v>25</v>
      </c>
      <c r="F57" s="22">
        <f t="shared" ref="F57:F59" si="4">SUM(D57*E57)</f>
        <v>0</v>
      </c>
      <c r="G57" s="8"/>
      <c r="H57" s="4"/>
      <c r="I57" s="4"/>
      <c r="J57" s="4"/>
      <c r="K57" s="4"/>
    </row>
    <row r="58" spans="1:13" ht="15" x14ac:dyDescent="0.25">
      <c r="A58" s="69" t="s">
        <v>89</v>
      </c>
      <c r="B58" s="8"/>
      <c r="C58" s="8" t="s">
        <v>50</v>
      </c>
      <c r="D58" s="8">
        <v>0</v>
      </c>
      <c r="E58" s="40">
        <v>25</v>
      </c>
      <c r="F58" s="22">
        <f t="shared" si="4"/>
        <v>0</v>
      </c>
      <c r="G58" s="8"/>
      <c r="H58" s="4"/>
      <c r="I58" s="4"/>
      <c r="J58" s="4"/>
      <c r="K58" s="4"/>
    </row>
    <row r="59" spans="1:13" ht="15" x14ac:dyDescent="0.25">
      <c r="A59" s="69" t="s">
        <v>89</v>
      </c>
      <c r="B59" s="15"/>
      <c r="C59" s="15" t="s">
        <v>50</v>
      </c>
      <c r="D59" s="15">
        <v>0</v>
      </c>
      <c r="E59" s="39">
        <v>25</v>
      </c>
      <c r="F59" s="23">
        <f t="shared" si="4"/>
        <v>0</v>
      </c>
      <c r="G59" s="8"/>
      <c r="H59" s="4"/>
      <c r="I59" s="4"/>
      <c r="J59" s="4"/>
      <c r="K59" s="4"/>
    </row>
    <row r="60" spans="1:13" ht="15" x14ac:dyDescent="0.25">
      <c r="A60" s="4"/>
      <c r="B60" s="8"/>
      <c r="C60" s="8"/>
      <c r="D60" s="8">
        <f>SUM(D56:D59)</f>
        <v>1</v>
      </c>
      <c r="E60" s="8"/>
      <c r="F60" s="22">
        <f>SUM(F55:F59)</f>
        <v>25</v>
      </c>
      <c r="G60" s="8"/>
      <c r="H60" s="4"/>
      <c r="I60" s="4"/>
      <c r="J60" s="4"/>
      <c r="K60" s="4"/>
    </row>
    <row r="61" spans="1:13" ht="15" x14ac:dyDescent="0.25">
      <c r="A61" s="4"/>
      <c r="B61" s="13" t="s">
        <v>19</v>
      </c>
      <c r="C61" s="8"/>
      <c r="D61" s="8"/>
      <c r="E61" s="8"/>
      <c r="F61" s="8"/>
      <c r="G61" s="4"/>
      <c r="H61" s="4"/>
      <c r="I61" s="4"/>
      <c r="J61" s="4"/>
      <c r="K61" s="4"/>
    </row>
    <row r="62" spans="1:13" ht="15" x14ac:dyDescent="0.25">
      <c r="A62" s="69" t="s">
        <v>92</v>
      </c>
      <c r="B62" s="8"/>
      <c r="C62" s="8" t="s">
        <v>50</v>
      </c>
      <c r="D62" s="8">
        <v>1</v>
      </c>
      <c r="E62" s="40">
        <v>25</v>
      </c>
      <c r="F62" s="22">
        <f>SUM(D62*E62)</f>
        <v>25</v>
      </c>
      <c r="G62" s="4"/>
      <c r="H62" s="4"/>
      <c r="I62" s="4"/>
      <c r="J62" s="4"/>
      <c r="K62" s="4"/>
    </row>
    <row r="63" spans="1:13" ht="15" x14ac:dyDescent="0.25">
      <c r="A63" s="69" t="s">
        <v>92</v>
      </c>
      <c r="B63" s="8"/>
      <c r="C63" s="8" t="s">
        <v>50</v>
      </c>
      <c r="D63" s="8">
        <v>0</v>
      </c>
      <c r="E63" s="40">
        <v>25</v>
      </c>
      <c r="F63" s="22">
        <f>SUM(D63*E63)</f>
        <v>0</v>
      </c>
      <c r="G63" s="4"/>
      <c r="H63" s="4"/>
      <c r="I63" s="4"/>
      <c r="J63" s="4"/>
      <c r="K63" s="4"/>
    </row>
    <row r="64" spans="1:13" ht="15" x14ac:dyDescent="0.25">
      <c r="A64" s="69" t="s">
        <v>92</v>
      </c>
      <c r="B64" s="8"/>
      <c r="C64" s="8" t="s">
        <v>50</v>
      </c>
      <c r="D64" s="8">
        <v>0</v>
      </c>
      <c r="E64" s="40">
        <v>25</v>
      </c>
      <c r="F64" s="22">
        <f t="shared" ref="F64:F65" si="5">SUM(D64*E64)</f>
        <v>0</v>
      </c>
      <c r="G64" s="4"/>
      <c r="H64" s="4"/>
      <c r="I64" s="4"/>
      <c r="J64" s="4"/>
      <c r="K64" s="4"/>
    </row>
    <row r="65" spans="1:11" ht="15" x14ac:dyDescent="0.25">
      <c r="A65" s="69" t="s">
        <v>92</v>
      </c>
      <c r="B65" s="15"/>
      <c r="C65" s="15" t="s">
        <v>50</v>
      </c>
      <c r="D65" s="15">
        <v>0</v>
      </c>
      <c r="E65" s="39">
        <v>25</v>
      </c>
      <c r="F65" s="23">
        <f t="shared" si="5"/>
        <v>0</v>
      </c>
      <c r="G65" s="4"/>
      <c r="H65" s="4"/>
      <c r="I65" s="4"/>
      <c r="J65" s="4"/>
      <c r="K65" s="4"/>
    </row>
    <row r="66" spans="1:11" ht="15" x14ac:dyDescent="0.25">
      <c r="A66" s="8"/>
      <c r="B66" s="8"/>
      <c r="C66" s="8"/>
      <c r="D66" s="8">
        <f>SUM(D62:D65)</f>
        <v>1</v>
      </c>
      <c r="E66" s="8"/>
      <c r="F66" s="22">
        <f>SUM(F62:F65)</f>
        <v>25</v>
      </c>
      <c r="G66" s="8"/>
      <c r="H66" s="8"/>
      <c r="I66" s="8"/>
      <c r="J66" s="4"/>
      <c r="K66" s="4"/>
    </row>
    <row r="67" spans="1:11" ht="15" x14ac:dyDescent="0.25">
      <c r="A67" s="8"/>
      <c r="B67" s="8"/>
      <c r="C67" s="8"/>
      <c r="D67" s="8"/>
      <c r="E67" s="8"/>
      <c r="F67" s="8"/>
      <c r="G67" s="8"/>
      <c r="H67" s="8"/>
      <c r="I67" s="8"/>
      <c r="J67" s="4"/>
      <c r="K67" s="4"/>
    </row>
    <row r="68" spans="1:11" ht="15" x14ac:dyDescent="0.25">
      <c r="A68" s="8"/>
      <c r="B68" s="62" t="s">
        <v>51</v>
      </c>
      <c r="C68" s="63"/>
      <c r="D68" s="63"/>
      <c r="E68" s="63"/>
      <c r="F68" s="8"/>
      <c r="G68" s="8"/>
      <c r="H68" s="8"/>
      <c r="I68" s="8"/>
      <c r="J68" s="4"/>
      <c r="K68" s="4"/>
    </row>
    <row r="69" spans="1:11" ht="15" x14ac:dyDescent="0.25">
      <c r="A69" s="8"/>
      <c r="B69" s="8"/>
      <c r="C69" s="8"/>
      <c r="D69" s="8"/>
      <c r="E69" s="8"/>
      <c r="F69" s="22"/>
      <c r="G69" s="8"/>
      <c r="H69" s="8"/>
      <c r="I69" s="8"/>
      <c r="J69" s="4"/>
      <c r="K69" s="4"/>
    </row>
    <row r="70" spans="1:11" ht="15" x14ac:dyDescent="0.25">
      <c r="A70" s="8"/>
      <c r="B70" s="8"/>
      <c r="C70" s="8"/>
      <c r="D70" s="8"/>
      <c r="E70" s="8"/>
      <c r="F70" s="22"/>
      <c r="G70" s="8"/>
      <c r="H70" s="8"/>
      <c r="I70" s="8"/>
      <c r="J70" s="4"/>
      <c r="K70" s="4"/>
    </row>
    <row r="71" spans="1:11" ht="15" x14ac:dyDescent="0.25">
      <c r="A71" s="78" t="s">
        <v>52</v>
      </c>
      <c r="B71" s="79" t="s">
        <v>53</v>
      </c>
      <c r="C71" s="8"/>
      <c r="D71" s="8"/>
      <c r="E71" s="8"/>
      <c r="F71" s="22"/>
      <c r="G71" s="8"/>
      <c r="H71" s="8"/>
      <c r="I71" s="8"/>
      <c r="J71" s="4"/>
      <c r="K71" s="4"/>
    </row>
    <row r="72" spans="1:11" ht="7.5" customHeight="1" x14ac:dyDescent="0.25">
      <c r="A72" s="8"/>
      <c r="B72" s="8"/>
      <c r="C72" s="8"/>
      <c r="D72" s="8"/>
      <c r="E72" s="8"/>
      <c r="F72" s="22"/>
      <c r="G72" s="8"/>
      <c r="H72" s="8"/>
      <c r="I72" s="8"/>
      <c r="J72" s="4"/>
      <c r="K72" s="4"/>
    </row>
    <row r="73" spans="1:11" ht="15" x14ac:dyDescent="0.25">
      <c r="A73" s="80" t="s">
        <v>54</v>
      </c>
      <c r="B73" s="135" t="s">
        <v>55</v>
      </c>
      <c r="C73" s="132"/>
      <c r="D73" s="132"/>
      <c r="E73" s="132"/>
      <c r="F73" s="132"/>
      <c r="G73" s="132"/>
      <c r="H73" s="132"/>
      <c r="I73" s="8"/>
      <c r="J73" s="4"/>
      <c r="K73" s="4"/>
    </row>
    <row r="74" spans="1:11" ht="15" x14ac:dyDescent="0.25">
      <c r="A74" s="81" t="s">
        <v>56</v>
      </c>
      <c r="B74" s="134" t="s">
        <v>79</v>
      </c>
      <c r="C74" s="133"/>
      <c r="D74" s="133"/>
      <c r="E74" s="133"/>
      <c r="F74" s="133"/>
      <c r="G74" s="133"/>
      <c r="H74" s="133"/>
      <c r="I74" s="8"/>
      <c r="J74" s="4"/>
      <c r="K74" s="4"/>
    </row>
    <row r="75" spans="1:11" ht="15" x14ac:dyDescent="0.25">
      <c r="A75" s="80" t="s">
        <v>57</v>
      </c>
      <c r="B75" s="135" t="s">
        <v>58</v>
      </c>
      <c r="C75" s="132"/>
      <c r="D75" s="132"/>
      <c r="E75" s="132"/>
      <c r="F75" s="132"/>
      <c r="G75" s="132"/>
      <c r="H75" s="132"/>
      <c r="I75" s="8"/>
      <c r="J75" s="4"/>
      <c r="K75" s="4"/>
    </row>
    <row r="76" spans="1:11" ht="15" x14ac:dyDescent="0.25">
      <c r="A76" s="81" t="s">
        <v>59</v>
      </c>
      <c r="B76" s="134" t="s">
        <v>80</v>
      </c>
      <c r="C76" s="133"/>
      <c r="D76" s="133"/>
      <c r="E76" s="133"/>
      <c r="F76" s="133"/>
      <c r="G76" s="133"/>
      <c r="H76" s="133"/>
      <c r="I76" s="8"/>
      <c r="J76" s="4"/>
      <c r="K76" s="4"/>
    </row>
    <row r="77" spans="1:11" ht="15" x14ac:dyDescent="0.25">
      <c r="A77" s="80" t="s">
        <v>60</v>
      </c>
      <c r="B77" s="135" t="s">
        <v>81</v>
      </c>
      <c r="C77" s="132"/>
      <c r="D77" s="132"/>
      <c r="E77" s="132"/>
      <c r="F77" s="132"/>
      <c r="G77" s="132"/>
      <c r="H77" s="132"/>
      <c r="I77" s="8"/>
      <c r="J77" s="4"/>
      <c r="K77" s="4"/>
    </row>
    <row r="78" spans="1:11" ht="15" x14ac:dyDescent="0.25">
      <c r="A78" s="81" t="s">
        <v>61</v>
      </c>
      <c r="B78" s="77" t="s">
        <v>81</v>
      </c>
      <c r="C78" s="35"/>
      <c r="D78" s="35"/>
      <c r="E78" s="35"/>
      <c r="F78" s="35"/>
      <c r="G78" s="35"/>
      <c r="H78" s="35"/>
      <c r="I78" s="8"/>
      <c r="J78" s="4"/>
      <c r="K78" s="4"/>
    </row>
    <row r="79" spans="1:11" ht="15" x14ac:dyDescent="0.25">
      <c r="A79" s="80" t="s">
        <v>62</v>
      </c>
      <c r="B79" s="75" t="s">
        <v>81</v>
      </c>
      <c r="C79" s="38"/>
      <c r="D79" s="38"/>
      <c r="E79" s="38"/>
      <c r="F79" s="38"/>
      <c r="G79" s="38"/>
      <c r="H79" s="38"/>
      <c r="I79" s="8"/>
      <c r="J79" s="4"/>
      <c r="K79" s="4"/>
    </row>
    <row r="80" spans="1:11" ht="15" x14ac:dyDescent="0.25">
      <c r="A80" s="81" t="s">
        <v>63</v>
      </c>
      <c r="B80" s="134" t="s">
        <v>95</v>
      </c>
      <c r="C80" s="133"/>
      <c r="D80" s="133"/>
      <c r="E80" s="133"/>
      <c r="F80" s="133"/>
      <c r="G80" s="133"/>
      <c r="H80" s="133"/>
      <c r="I80" s="8"/>
      <c r="J80" s="4"/>
      <c r="K80" s="4"/>
    </row>
    <row r="81" spans="1:11" ht="15" x14ac:dyDescent="0.25">
      <c r="A81" s="80" t="s">
        <v>64</v>
      </c>
      <c r="B81" s="135" t="s">
        <v>95</v>
      </c>
      <c r="C81" s="132"/>
      <c r="D81" s="132"/>
      <c r="E81" s="132"/>
      <c r="F81" s="132"/>
      <c r="G81" s="132"/>
      <c r="H81" s="132"/>
      <c r="I81" s="8"/>
      <c r="J81" s="4"/>
      <c r="K81" s="4"/>
    </row>
    <row r="82" spans="1:11" ht="15" x14ac:dyDescent="0.25">
      <c r="A82" s="81" t="s">
        <v>65</v>
      </c>
      <c r="B82" s="134" t="s">
        <v>95</v>
      </c>
      <c r="C82" s="133"/>
      <c r="D82" s="133"/>
      <c r="E82" s="133"/>
      <c r="F82" s="133"/>
      <c r="G82" s="133"/>
      <c r="H82" s="133"/>
      <c r="I82" s="8"/>
      <c r="J82" s="4"/>
      <c r="K82" s="4"/>
    </row>
    <row r="83" spans="1:11" ht="15" x14ac:dyDescent="0.25">
      <c r="A83" s="80" t="s">
        <v>66</v>
      </c>
      <c r="B83" s="135" t="s">
        <v>95</v>
      </c>
      <c r="C83" s="132"/>
      <c r="D83" s="132"/>
      <c r="E83" s="132"/>
      <c r="F83" s="132"/>
      <c r="G83" s="132"/>
      <c r="H83" s="132"/>
      <c r="I83" s="8"/>
      <c r="J83" s="4"/>
      <c r="K83" s="4"/>
    </row>
    <row r="84" spans="1:11" ht="15" x14ac:dyDescent="0.25">
      <c r="A84" s="81" t="s">
        <v>67</v>
      </c>
      <c r="B84" s="76" t="s">
        <v>96</v>
      </c>
      <c r="C84" s="74"/>
      <c r="D84" s="74"/>
      <c r="E84" s="74"/>
      <c r="F84" s="74"/>
      <c r="G84" s="74"/>
      <c r="H84" s="74"/>
      <c r="I84" s="8"/>
      <c r="J84" s="4"/>
      <c r="K84" s="4"/>
    </row>
    <row r="85" spans="1:11" ht="15" x14ac:dyDescent="0.25">
      <c r="A85" s="80" t="s">
        <v>68</v>
      </c>
      <c r="B85" s="135" t="s">
        <v>97</v>
      </c>
      <c r="C85" s="132"/>
      <c r="D85" s="132"/>
      <c r="E85" s="132"/>
      <c r="F85" s="132"/>
      <c r="G85" s="132"/>
      <c r="H85" s="132"/>
      <c r="I85" s="8"/>
      <c r="J85" s="4"/>
      <c r="K85" s="4"/>
    </row>
    <row r="86" spans="1:11" ht="15" x14ac:dyDescent="0.25">
      <c r="A86" s="81" t="s">
        <v>82</v>
      </c>
      <c r="B86" s="134" t="s">
        <v>98</v>
      </c>
      <c r="C86" s="133"/>
      <c r="D86" s="133"/>
      <c r="E86" s="133"/>
      <c r="F86" s="133"/>
      <c r="G86" s="133"/>
      <c r="H86" s="133"/>
      <c r="I86" s="8"/>
      <c r="J86" s="4"/>
      <c r="K86" s="4"/>
    </row>
    <row r="87" spans="1:11" ht="15" x14ac:dyDescent="0.25">
      <c r="A87" s="80" t="s">
        <v>69</v>
      </c>
      <c r="B87" s="135" t="s">
        <v>99</v>
      </c>
      <c r="C87" s="132"/>
      <c r="D87" s="132"/>
      <c r="E87" s="132"/>
      <c r="F87" s="132"/>
      <c r="G87" s="132"/>
      <c r="H87" s="132"/>
      <c r="I87" s="8"/>
      <c r="J87" s="4"/>
      <c r="K87" s="4"/>
    </row>
    <row r="88" spans="1:11" ht="15" x14ac:dyDescent="0.25">
      <c r="A88" s="81" t="s">
        <v>70</v>
      </c>
      <c r="B88" s="134" t="s">
        <v>100</v>
      </c>
      <c r="C88" s="133"/>
      <c r="D88" s="133"/>
      <c r="E88" s="133"/>
      <c r="F88" s="133"/>
      <c r="G88" s="133"/>
      <c r="H88" s="133"/>
      <c r="I88" s="8"/>
      <c r="J88" s="4"/>
      <c r="K88" s="4"/>
    </row>
    <row r="89" spans="1:11" ht="15" x14ac:dyDescent="0.25">
      <c r="A89" s="80" t="s">
        <v>71</v>
      </c>
      <c r="B89" s="135" t="s">
        <v>102</v>
      </c>
      <c r="C89" s="132"/>
      <c r="D89" s="132"/>
      <c r="E89" s="132"/>
      <c r="F89" s="132"/>
      <c r="G89" s="132"/>
      <c r="H89" s="132"/>
      <c r="I89" s="8"/>
      <c r="J89" s="4"/>
      <c r="K89" s="4"/>
    </row>
    <row r="90" spans="1:11" ht="15" x14ac:dyDescent="0.25">
      <c r="A90" s="81" t="s">
        <v>72</v>
      </c>
      <c r="B90" s="134" t="s">
        <v>101</v>
      </c>
      <c r="C90" s="133"/>
      <c r="D90" s="133"/>
      <c r="E90" s="133"/>
      <c r="F90" s="133"/>
      <c r="G90" s="133"/>
      <c r="H90" s="133"/>
      <c r="I90" s="8"/>
      <c r="J90" s="4"/>
      <c r="K90" s="4"/>
    </row>
    <row r="91" spans="1:11" ht="15" x14ac:dyDescent="0.25">
      <c r="A91" s="80" t="s">
        <v>73</v>
      </c>
      <c r="B91" s="135" t="s">
        <v>103</v>
      </c>
      <c r="C91" s="132"/>
      <c r="D91" s="132"/>
      <c r="E91" s="132"/>
      <c r="F91" s="132"/>
      <c r="G91" s="132"/>
      <c r="H91" s="132"/>
      <c r="I91" s="8"/>
      <c r="J91" s="4"/>
      <c r="K91" s="4"/>
    </row>
    <row r="92" spans="1:11" ht="15" x14ac:dyDescent="0.25">
      <c r="A92" s="81" t="s">
        <v>83</v>
      </c>
      <c r="B92" s="134" t="s">
        <v>103</v>
      </c>
      <c r="C92" s="133"/>
      <c r="D92" s="133"/>
      <c r="E92" s="133"/>
      <c r="F92" s="133"/>
      <c r="G92" s="133"/>
      <c r="H92" s="133"/>
      <c r="I92" s="8"/>
      <c r="J92" s="4"/>
      <c r="K92" s="4"/>
    </row>
    <row r="93" spans="1:11" ht="15" customHeight="1" x14ac:dyDescent="0.25">
      <c r="A93" s="80" t="s">
        <v>84</v>
      </c>
      <c r="B93" s="132" t="s">
        <v>105</v>
      </c>
      <c r="C93" s="132"/>
      <c r="D93" s="132"/>
      <c r="E93" s="132"/>
      <c r="F93" s="132"/>
      <c r="G93" s="132"/>
      <c r="H93" s="132"/>
      <c r="I93" s="8"/>
      <c r="J93" s="4"/>
      <c r="K93" s="4"/>
    </row>
    <row r="94" spans="1:11" ht="15" x14ac:dyDescent="0.25">
      <c r="A94" s="81" t="s">
        <v>85</v>
      </c>
      <c r="B94" s="133" t="s">
        <v>106</v>
      </c>
      <c r="C94" s="133"/>
      <c r="D94" s="133"/>
      <c r="E94" s="133"/>
      <c r="F94" s="133"/>
      <c r="G94" s="133"/>
      <c r="H94" s="133"/>
      <c r="I94" s="8"/>
      <c r="J94" s="4"/>
      <c r="K94" s="4"/>
    </row>
    <row r="95" spans="1:11" ht="15" x14ac:dyDescent="0.25">
      <c r="A95" s="80" t="s">
        <v>86</v>
      </c>
      <c r="B95" s="132" t="s">
        <v>107</v>
      </c>
      <c r="C95" s="132"/>
      <c r="D95" s="132"/>
      <c r="E95" s="132"/>
      <c r="F95" s="132"/>
      <c r="G95" s="132"/>
      <c r="H95" s="132"/>
      <c r="I95" s="8"/>
      <c r="J95" s="4"/>
      <c r="K95" s="4"/>
    </row>
    <row r="96" spans="1:11" ht="15" x14ac:dyDescent="0.25">
      <c r="A96" s="81" t="s">
        <v>87</v>
      </c>
      <c r="B96" s="133" t="s">
        <v>108</v>
      </c>
      <c r="C96" s="133"/>
      <c r="D96" s="133"/>
      <c r="E96" s="133"/>
      <c r="F96" s="133"/>
      <c r="G96" s="133"/>
      <c r="H96" s="133"/>
      <c r="I96" s="8"/>
      <c r="J96" s="4"/>
      <c r="K96" s="4"/>
    </row>
    <row r="97" spans="1:11" ht="15" x14ac:dyDescent="0.25">
      <c r="A97" s="80" t="s">
        <v>88</v>
      </c>
      <c r="B97" s="132" t="s">
        <v>109</v>
      </c>
      <c r="C97" s="132"/>
      <c r="D97" s="132"/>
      <c r="E97" s="132"/>
      <c r="F97" s="132"/>
      <c r="G97" s="132"/>
      <c r="H97" s="132"/>
      <c r="I97" s="8"/>
      <c r="J97" s="4"/>
      <c r="K97" s="4"/>
    </row>
    <row r="98" spans="1:11" ht="15.75" x14ac:dyDescent="0.25">
      <c r="A98" s="81" t="s">
        <v>89</v>
      </c>
      <c r="B98" s="133" t="s">
        <v>111</v>
      </c>
      <c r="C98" s="133"/>
      <c r="D98" s="133"/>
      <c r="E98" s="133"/>
      <c r="F98" s="133"/>
      <c r="G98" s="133"/>
      <c r="H98" s="133"/>
      <c r="I98" s="8"/>
      <c r="J98" s="4"/>
      <c r="K98" s="4"/>
    </row>
    <row r="99" spans="1:11" ht="15" x14ac:dyDescent="0.25">
      <c r="A99" s="80" t="s">
        <v>90</v>
      </c>
      <c r="B99" s="132" t="s">
        <v>112</v>
      </c>
      <c r="C99" s="132"/>
      <c r="D99" s="132"/>
      <c r="E99" s="132"/>
      <c r="F99" s="132"/>
      <c r="G99" s="132"/>
      <c r="H99" s="132"/>
      <c r="I99" s="8"/>
      <c r="J99" s="4"/>
      <c r="K99" s="4"/>
    </row>
    <row r="100" spans="1:11" ht="15" x14ac:dyDescent="0.25">
      <c r="A100" s="81" t="s">
        <v>91</v>
      </c>
      <c r="B100" s="133" t="s">
        <v>113</v>
      </c>
      <c r="C100" s="133"/>
      <c r="D100" s="133"/>
      <c r="E100" s="133"/>
      <c r="F100" s="133"/>
      <c r="G100" s="133"/>
      <c r="H100" s="133"/>
      <c r="I100" s="8"/>
      <c r="J100" s="4"/>
      <c r="K100" s="4"/>
    </row>
    <row r="101" spans="1:11" ht="15.75" x14ac:dyDescent="0.25">
      <c r="A101" s="80" t="s">
        <v>92</v>
      </c>
      <c r="B101" s="132" t="s">
        <v>110</v>
      </c>
      <c r="C101" s="132"/>
      <c r="D101" s="132"/>
      <c r="E101" s="132"/>
      <c r="F101" s="132"/>
      <c r="G101" s="132"/>
      <c r="H101" s="132"/>
      <c r="I101" s="8"/>
      <c r="J101" s="4"/>
      <c r="K101" s="4"/>
    </row>
    <row r="102" spans="1:11" ht="15" x14ac:dyDescent="0.25">
      <c r="A102" s="81" t="s">
        <v>93</v>
      </c>
      <c r="B102" s="133" t="s">
        <v>161</v>
      </c>
      <c r="C102" s="133"/>
      <c r="D102" s="133"/>
      <c r="E102" s="133"/>
      <c r="F102" s="133"/>
      <c r="G102" s="133"/>
      <c r="H102" s="133"/>
      <c r="I102" s="8"/>
      <c r="J102" s="4"/>
      <c r="K102" s="4"/>
    </row>
    <row r="103" spans="1:11" ht="15" x14ac:dyDescent="0.25">
      <c r="A103" s="80" t="s">
        <v>94</v>
      </c>
      <c r="B103" s="132" t="s">
        <v>160</v>
      </c>
      <c r="C103" s="132"/>
      <c r="D103" s="132"/>
      <c r="E103" s="132"/>
      <c r="F103" s="132"/>
      <c r="G103" s="132"/>
      <c r="H103" s="132"/>
      <c r="I103" s="8"/>
      <c r="J103" s="4"/>
      <c r="K103" s="4"/>
    </row>
    <row r="104" spans="1:11" ht="15" x14ac:dyDescent="0.25">
      <c r="A104" s="10"/>
      <c r="B104" s="38"/>
      <c r="C104" s="38"/>
      <c r="D104" s="38"/>
      <c r="E104" s="38"/>
      <c r="F104" s="8"/>
      <c r="G104" s="8"/>
      <c r="H104" s="8"/>
      <c r="I104" s="8"/>
      <c r="J104" s="4"/>
      <c r="K104" s="4"/>
    </row>
    <row r="105" spans="1:11" ht="1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4"/>
      <c r="K105" s="4"/>
    </row>
    <row r="106" spans="1:11" ht="15" x14ac:dyDescent="0.25">
      <c r="A106" s="8"/>
      <c r="B106" s="65" t="s">
        <v>74</v>
      </c>
      <c r="C106" s="8"/>
      <c r="D106" s="8"/>
      <c r="E106" s="8"/>
      <c r="F106" s="8"/>
      <c r="G106" s="8"/>
      <c r="H106" s="8"/>
      <c r="I106" s="8"/>
      <c r="J106" s="4"/>
      <c r="K106" s="4"/>
    </row>
    <row r="107" spans="1:11" ht="1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4"/>
      <c r="K107" s="4"/>
    </row>
    <row r="108" spans="1:11" ht="15" x14ac:dyDescent="0.25">
      <c r="A108" s="66" t="s">
        <v>75</v>
      </c>
      <c r="B108" s="8" t="s">
        <v>168</v>
      </c>
      <c r="C108" s="8"/>
      <c r="D108" s="8"/>
      <c r="E108" s="8"/>
      <c r="F108" s="8"/>
      <c r="G108" s="8"/>
      <c r="H108" s="8"/>
      <c r="I108" s="8"/>
      <c r="J108" s="4"/>
      <c r="K108" s="4"/>
    </row>
    <row r="109" spans="1:11" ht="15" x14ac:dyDescent="0.25">
      <c r="A109" s="66" t="s">
        <v>75</v>
      </c>
      <c r="B109" s="8" t="s">
        <v>76</v>
      </c>
      <c r="C109" s="8"/>
      <c r="D109" s="8"/>
      <c r="E109" s="8"/>
      <c r="F109" s="8"/>
      <c r="G109" s="8"/>
      <c r="H109" s="8"/>
      <c r="I109" s="8"/>
      <c r="J109" s="4"/>
      <c r="K109" s="4"/>
    </row>
    <row r="110" spans="1:11" ht="1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4"/>
      <c r="K110" s="4"/>
    </row>
    <row r="111" spans="1:11" ht="15" x14ac:dyDescent="0.25">
      <c r="A111" s="8"/>
      <c r="B111" s="130" t="s">
        <v>104</v>
      </c>
      <c r="C111" s="8"/>
      <c r="D111" s="136" t="s">
        <v>78</v>
      </c>
      <c r="E111" s="136"/>
      <c r="F111" s="136"/>
      <c r="G111" s="8"/>
      <c r="H111" s="8"/>
      <c r="I111" s="8"/>
      <c r="J111" s="4"/>
      <c r="K111" s="4"/>
    </row>
    <row r="112" spans="1:11" ht="15" x14ac:dyDescent="0.25">
      <c r="A112" s="8"/>
      <c r="B112" s="8" t="s">
        <v>163</v>
      </c>
      <c r="C112" s="8"/>
      <c r="D112" s="132" t="s">
        <v>165</v>
      </c>
      <c r="E112" s="132"/>
      <c r="F112" s="132"/>
      <c r="G112" s="8"/>
      <c r="H112" s="8"/>
      <c r="I112" s="8"/>
      <c r="J112" s="4"/>
      <c r="K112" s="4"/>
    </row>
    <row r="113" spans="1:11" ht="15" x14ac:dyDescent="0.25">
      <c r="A113" s="8"/>
      <c r="B113" s="8" t="s">
        <v>164</v>
      </c>
      <c r="C113" s="8"/>
      <c r="D113" s="132" t="s">
        <v>166</v>
      </c>
      <c r="E113" s="132"/>
      <c r="F113" s="132"/>
      <c r="G113" s="8"/>
      <c r="H113" s="8"/>
      <c r="I113" s="8"/>
      <c r="J113" s="4"/>
      <c r="K113" s="4"/>
    </row>
    <row r="114" spans="1:11" ht="15" x14ac:dyDescent="0.25">
      <c r="A114" s="8"/>
      <c r="B114" s="8" t="s">
        <v>77</v>
      </c>
      <c r="C114" s="8"/>
      <c r="D114" s="132" t="s">
        <v>167</v>
      </c>
      <c r="E114" s="132"/>
      <c r="F114" s="132"/>
      <c r="G114" s="8"/>
      <c r="H114" s="8"/>
      <c r="I114" s="8"/>
      <c r="J114" s="4"/>
      <c r="K114" s="4"/>
    </row>
    <row r="115" spans="1:11" ht="1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4"/>
      <c r="K115" s="4"/>
    </row>
    <row r="116" spans="1:11" ht="15" x14ac:dyDescent="0.25">
      <c r="A116" s="8"/>
      <c r="B116" s="67"/>
      <c r="C116" s="8"/>
      <c r="D116" s="8"/>
      <c r="E116" s="8"/>
      <c r="F116" s="8"/>
      <c r="G116" s="8"/>
      <c r="H116" s="8"/>
      <c r="I116" s="8"/>
      <c r="J116" s="4"/>
      <c r="K116" s="4"/>
    </row>
    <row r="117" spans="1:11" ht="1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4"/>
      <c r="K117" s="4"/>
    </row>
    <row r="118" spans="1:11" ht="1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4"/>
      <c r="K118" s="4"/>
    </row>
    <row r="119" spans="1:11" ht="1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4"/>
      <c r="K119" s="4"/>
    </row>
    <row r="120" spans="1:11" ht="1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4"/>
      <c r="K120" s="4"/>
    </row>
    <row r="121" spans="1:11" ht="1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4"/>
      <c r="K121" s="4"/>
    </row>
    <row r="122" spans="1:11" ht="1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4"/>
      <c r="K122" s="4"/>
    </row>
    <row r="123" spans="1:11" ht="1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4"/>
      <c r="K123" s="4"/>
    </row>
    <row r="124" spans="1:11" ht="1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4"/>
      <c r="K124" s="4"/>
    </row>
    <row r="125" spans="1:11" ht="1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4"/>
      <c r="K125" s="4"/>
    </row>
    <row r="126" spans="1:11" ht="15" x14ac:dyDescent="0.25">
      <c r="A126" s="47"/>
      <c r="B126" s="8"/>
      <c r="C126" s="8"/>
      <c r="D126" s="8"/>
      <c r="E126" s="8"/>
      <c r="F126" s="8"/>
      <c r="G126" s="8"/>
      <c r="H126" s="8"/>
      <c r="I126" s="8"/>
      <c r="J126" s="4"/>
      <c r="K126" s="4"/>
    </row>
    <row r="127" spans="1:11" ht="15" x14ac:dyDescent="0.25">
      <c r="A127" s="47"/>
      <c r="B127" s="8"/>
      <c r="C127" s="8"/>
      <c r="D127" s="8"/>
      <c r="E127" s="8"/>
      <c r="F127" s="8"/>
      <c r="G127" s="8"/>
      <c r="H127" s="8"/>
      <c r="I127" s="8"/>
      <c r="J127" s="4"/>
      <c r="K127" s="4"/>
    </row>
    <row r="128" spans="1:11" ht="15" x14ac:dyDescent="0.25">
      <c r="A128" s="47"/>
      <c r="B128" s="8"/>
      <c r="C128" s="8"/>
      <c r="D128" s="8"/>
      <c r="E128" s="8"/>
      <c r="F128" s="8"/>
      <c r="G128" s="8"/>
      <c r="H128" s="8"/>
      <c r="I128" s="8"/>
      <c r="J128" s="4"/>
      <c r="K128" s="4"/>
    </row>
    <row r="129" spans="1:11" ht="15" x14ac:dyDescent="0.25">
      <c r="A129" s="47"/>
      <c r="B129" s="8"/>
      <c r="C129" s="8"/>
      <c r="D129" s="8"/>
      <c r="E129" s="8"/>
      <c r="F129" s="8"/>
      <c r="G129" s="8"/>
      <c r="H129" s="8"/>
      <c r="I129" s="8"/>
      <c r="J129" s="4"/>
      <c r="K129" s="4"/>
    </row>
    <row r="130" spans="1:11" ht="15" x14ac:dyDescent="0.25">
      <c r="A130" s="47"/>
      <c r="B130" s="8"/>
      <c r="C130" s="8"/>
      <c r="D130" s="8"/>
      <c r="E130" s="8"/>
      <c r="F130" s="8"/>
      <c r="G130" s="8"/>
      <c r="H130" s="8"/>
      <c r="I130" s="8"/>
      <c r="J130" s="4"/>
      <c r="K130" s="4"/>
    </row>
    <row r="131" spans="1:11" ht="15" x14ac:dyDescent="0.25">
      <c r="A131" s="47"/>
      <c r="B131" s="8"/>
      <c r="C131" s="8"/>
      <c r="D131" s="8"/>
      <c r="E131" s="8"/>
      <c r="F131" s="8"/>
      <c r="G131" s="8"/>
      <c r="H131" s="8"/>
      <c r="I131" s="8"/>
      <c r="J131" s="4"/>
      <c r="K131" s="4"/>
    </row>
    <row r="132" spans="1:11" x14ac:dyDescent="0.2"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x14ac:dyDescent="0.2"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x14ac:dyDescent="0.2"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x14ac:dyDescent="0.2"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x14ac:dyDescent="0.2"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x14ac:dyDescent="0.2"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x14ac:dyDescent="0.2"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x14ac:dyDescent="0.2"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x14ac:dyDescent="0.2"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x14ac:dyDescent="0.2"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x14ac:dyDescent="0.2"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x14ac:dyDescent="0.2"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x14ac:dyDescent="0.2"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2:11" x14ac:dyDescent="0.2"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2:11" x14ac:dyDescent="0.2"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2:11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2:11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2:11" x14ac:dyDescent="0.2"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2:11" x14ac:dyDescent="0.2"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2:11" x14ac:dyDescent="0.2"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2:11" x14ac:dyDescent="0.2"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2:11" x14ac:dyDescent="0.2"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2:11" x14ac:dyDescent="0.2"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2:11" x14ac:dyDescent="0.2"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2:11" x14ac:dyDescent="0.2"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2:11" x14ac:dyDescent="0.2"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2:11" x14ac:dyDescent="0.2"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2:11" x14ac:dyDescent="0.2"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2:11" x14ac:dyDescent="0.2"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2:11" x14ac:dyDescent="0.2"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2:11" x14ac:dyDescent="0.2"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2:11" x14ac:dyDescent="0.2"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2:11" x14ac:dyDescent="0.2"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2:11" x14ac:dyDescent="0.2"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2:11" x14ac:dyDescent="0.2"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2:11" x14ac:dyDescent="0.2"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2:11" x14ac:dyDescent="0.2"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2:11" x14ac:dyDescent="0.2"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2:11" x14ac:dyDescent="0.2"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2:11" x14ac:dyDescent="0.2"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2:11" x14ac:dyDescent="0.2"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2:11" x14ac:dyDescent="0.2"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2:11" x14ac:dyDescent="0.2"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2:11" x14ac:dyDescent="0.2"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2:11" x14ac:dyDescent="0.2"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2:11" x14ac:dyDescent="0.2"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2:11" x14ac:dyDescent="0.2"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2:11" x14ac:dyDescent="0.2"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2:11" x14ac:dyDescent="0.2"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2:11" x14ac:dyDescent="0.2"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2:11" x14ac:dyDescent="0.2"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2:11" x14ac:dyDescent="0.2"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2:11" x14ac:dyDescent="0.2"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2:11" x14ac:dyDescent="0.2"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2:11" x14ac:dyDescent="0.2"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2:11" x14ac:dyDescent="0.2"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2:11" x14ac:dyDescent="0.2"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2:11" x14ac:dyDescent="0.2"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2:11" x14ac:dyDescent="0.2"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2:11" x14ac:dyDescent="0.2"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2:11" x14ac:dyDescent="0.2"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2:11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2:11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2:11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2:11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2:11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2:11" x14ac:dyDescent="0.2"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2:11" x14ac:dyDescent="0.2"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2:11" x14ac:dyDescent="0.2"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2:11" x14ac:dyDescent="0.2"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2:11" x14ac:dyDescent="0.2"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2:11" x14ac:dyDescent="0.2"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2:11" x14ac:dyDescent="0.2"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2:11" x14ac:dyDescent="0.2"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2:11" x14ac:dyDescent="0.2"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2:11" x14ac:dyDescent="0.2"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2:11" x14ac:dyDescent="0.2"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2:11" x14ac:dyDescent="0.2"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2:11" x14ac:dyDescent="0.2"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2:11" x14ac:dyDescent="0.2"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2:11" x14ac:dyDescent="0.2"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2:11" x14ac:dyDescent="0.2"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2:11" x14ac:dyDescent="0.2"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2:11" x14ac:dyDescent="0.2"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2:11" x14ac:dyDescent="0.2"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2:11" x14ac:dyDescent="0.2"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2:11" x14ac:dyDescent="0.2"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2:11" x14ac:dyDescent="0.2"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2:11" x14ac:dyDescent="0.2"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2:11" x14ac:dyDescent="0.2"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2:11" x14ac:dyDescent="0.2">
      <c r="B222" s="4"/>
      <c r="C222" s="4"/>
      <c r="D222" s="4"/>
      <c r="E222" s="4"/>
      <c r="F222" s="4"/>
      <c r="G222" s="4"/>
      <c r="H222" s="4"/>
      <c r="I222" s="4"/>
      <c r="J222" s="4"/>
      <c r="K222" s="4"/>
    </row>
  </sheetData>
  <mergeCells count="33">
    <mergeCell ref="D114:F114"/>
    <mergeCell ref="B99:H99"/>
    <mergeCell ref="B102:H102"/>
    <mergeCell ref="B103:H103"/>
    <mergeCell ref="B92:H92"/>
    <mergeCell ref="B87:H87"/>
    <mergeCell ref="B73:H73"/>
    <mergeCell ref="D111:F111"/>
    <mergeCell ref="D112:F112"/>
    <mergeCell ref="D113:F113"/>
    <mergeCell ref="B91:H91"/>
    <mergeCell ref="B74:H74"/>
    <mergeCell ref="B80:H80"/>
    <mergeCell ref="B81:H81"/>
    <mergeCell ref="B85:H85"/>
    <mergeCell ref="B86:H86"/>
    <mergeCell ref="B83:H83"/>
    <mergeCell ref="E52:F52"/>
    <mergeCell ref="B101:H101"/>
    <mergeCell ref="B100:H100"/>
    <mergeCell ref="B90:H90"/>
    <mergeCell ref="B89:H89"/>
    <mergeCell ref="B88:H88"/>
    <mergeCell ref="B94:H94"/>
    <mergeCell ref="B95:H95"/>
    <mergeCell ref="B96:H96"/>
    <mergeCell ref="B97:H97"/>
    <mergeCell ref="B98:H98"/>
    <mergeCell ref="B82:H82"/>
    <mergeCell ref="B76:H76"/>
    <mergeCell ref="B75:H75"/>
    <mergeCell ref="B77:H77"/>
    <mergeCell ref="B93:H93"/>
  </mergeCells>
  <phoneticPr fontId="0" type="noConversion"/>
  <pageMargins left="0.25" right="0.25" top="0.75" bottom="0.75" header="0.3" footer="0.3"/>
  <pageSetup paperSize="9" orientation="portrait" r:id="rId1"/>
  <headerFooter alignWithMargins="0">
    <oddFooter>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1"/>
  <sheetViews>
    <sheetView topLeftCell="A57" workbookViewId="0">
      <selection activeCell="H87" sqref="H87"/>
    </sheetView>
  </sheetViews>
  <sheetFormatPr defaultColWidth="8.85546875" defaultRowHeight="12.75" x14ac:dyDescent="0.2"/>
  <cols>
    <col min="1" max="1" width="3.7109375" customWidth="1"/>
    <col min="2" max="2" width="37.7109375" customWidth="1"/>
    <col min="3" max="3" width="8.85546875" customWidth="1"/>
    <col min="4" max="4" width="12" customWidth="1"/>
    <col min="5" max="5" width="4.140625" customWidth="1"/>
    <col min="6" max="6" width="6" customWidth="1"/>
    <col min="7" max="7" width="1.7109375" customWidth="1"/>
    <col min="8" max="8" width="22.5703125" customWidth="1"/>
  </cols>
  <sheetData>
    <row r="1" spans="1:8" ht="23.25" x14ac:dyDescent="0.2">
      <c r="B1" s="87" t="s">
        <v>146</v>
      </c>
      <c r="C1" s="88"/>
      <c r="D1" s="4"/>
      <c r="E1" s="4"/>
    </row>
    <row r="2" spans="1:8" ht="15" x14ac:dyDescent="0.25">
      <c r="B2" s="5" t="s">
        <v>115</v>
      </c>
      <c r="C2" s="4"/>
      <c r="D2" s="4"/>
      <c r="E2" s="4"/>
    </row>
    <row r="3" spans="1:8" ht="15.75" x14ac:dyDescent="0.25">
      <c r="A3" s="4"/>
      <c r="B3" s="4"/>
      <c r="C3" s="3"/>
      <c r="D3" s="4"/>
      <c r="E3" s="4"/>
      <c r="F3" s="4"/>
      <c r="G3" s="4"/>
      <c r="H3" s="4"/>
    </row>
    <row r="4" spans="1:8" ht="15.75" x14ac:dyDescent="0.25">
      <c r="A4" s="4"/>
      <c r="B4" s="6" t="s">
        <v>116</v>
      </c>
      <c r="C4" s="6" t="s">
        <v>20</v>
      </c>
      <c r="D4" s="91"/>
      <c r="E4" s="89"/>
      <c r="F4" s="4"/>
      <c r="G4" s="4"/>
      <c r="H4" s="4"/>
    </row>
    <row r="5" spans="1:8" ht="15" customHeight="1" x14ac:dyDescent="0.25">
      <c r="A5" s="4"/>
      <c r="B5" s="7"/>
      <c r="C5" s="7"/>
      <c r="D5" s="7"/>
      <c r="E5" s="7"/>
      <c r="F5" s="4"/>
      <c r="G5" s="4"/>
      <c r="H5" s="4"/>
    </row>
    <row r="6" spans="1:8" ht="15.95" customHeight="1" x14ac:dyDescent="0.25">
      <c r="A6" s="4"/>
      <c r="B6" s="90" t="s">
        <v>1</v>
      </c>
      <c r="C6" s="91"/>
      <c r="D6" s="91"/>
      <c r="E6" s="91"/>
      <c r="F6" s="4"/>
      <c r="G6" s="4"/>
      <c r="H6" s="4"/>
    </row>
    <row r="7" spans="1:8" ht="26.25" customHeight="1" x14ac:dyDescent="0.25">
      <c r="A7" s="4"/>
      <c r="B7" s="92" t="s">
        <v>2</v>
      </c>
      <c r="C7" s="93"/>
      <c r="D7" s="93"/>
      <c r="E7" s="91"/>
      <c r="F7" s="4"/>
      <c r="G7" s="4"/>
      <c r="H7" s="4"/>
    </row>
    <row r="8" spans="1:8" ht="15.95" customHeight="1" x14ac:dyDescent="0.25">
      <c r="A8" s="4"/>
      <c r="B8" s="5"/>
      <c r="C8" s="94"/>
      <c r="D8" s="94"/>
      <c r="E8" s="94"/>
      <c r="F8" s="4"/>
      <c r="G8" s="4"/>
      <c r="H8" s="4"/>
    </row>
    <row r="9" spans="1:8" ht="15.95" customHeight="1" x14ac:dyDescent="0.25">
      <c r="A9" s="4"/>
      <c r="B9" s="8"/>
      <c r="C9" s="10"/>
      <c r="D9" s="95" t="s">
        <v>21</v>
      </c>
      <c r="E9" s="10"/>
      <c r="F9" s="96" t="s">
        <v>117</v>
      </c>
      <c r="G9" s="4"/>
      <c r="H9" s="113" t="s">
        <v>118</v>
      </c>
    </row>
    <row r="10" spans="1:8" ht="6" customHeight="1" x14ac:dyDescent="0.25">
      <c r="A10" s="4"/>
      <c r="B10" s="8"/>
      <c r="C10" s="10"/>
      <c r="D10" s="40"/>
      <c r="E10" s="85"/>
      <c r="F10" s="4"/>
      <c r="G10" s="4"/>
      <c r="H10" s="4"/>
    </row>
    <row r="11" spans="1:8" ht="15.95" customHeight="1" x14ac:dyDescent="0.25">
      <c r="A11" s="68" t="s">
        <v>54</v>
      </c>
      <c r="B11" s="8" t="s">
        <v>26</v>
      </c>
      <c r="C11" s="10"/>
      <c r="D11" s="40"/>
      <c r="E11" s="85"/>
      <c r="F11" s="111"/>
      <c r="G11" s="4"/>
      <c r="H11" s="111"/>
    </row>
    <row r="12" spans="1:8" ht="15.95" customHeight="1" thickBot="1" x14ac:dyDescent="0.3">
      <c r="A12" s="68" t="s">
        <v>56</v>
      </c>
      <c r="B12" s="15" t="s">
        <v>5</v>
      </c>
      <c r="C12" s="97"/>
      <c r="D12" s="40"/>
      <c r="E12" s="85"/>
      <c r="F12" s="114"/>
      <c r="G12" s="4"/>
      <c r="H12" s="114"/>
    </row>
    <row r="13" spans="1:8" ht="15.95" customHeight="1" thickBot="1" x14ac:dyDescent="0.3">
      <c r="A13" s="4"/>
      <c r="B13" s="7"/>
      <c r="C13" s="37" t="s">
        <v>6</v>
      </c>
      <c r="D13" s="101">
        <f>SUM(D11:D12)</f>
        <v>0</v>
      </c>
      <c r="E13" s="98"/>
      <c r="F13" s="4"/>
      <c r="G13" s="4"/>
      <c r="H13" s="4"/>
    </row>
    <row r="14" spans="1:8" ht="15.95" customHeight="1" x14ac:dyDescent="0.25">
      <c r="A14" s="4"/>
      <c r="B14" s="8"/>
      <c r="C14" s="10"/>
      <c r="D14" s="40"/>
      <c r="E14" s="85"/>
      <c r="F14" s="4"/>
      <c r="G14" s="4"/>
      <c r="H14" s="4"/>
    </row>
    <row r="15" spans="1:8" ht="15.95" customHeight="1" x14ac:dyDescent="0.25">
      <c r="A15" s="68" t="s">
        <v>57</v>
      </c>
      <c r="B15" s="8" t="s">
        <v>119</v>
      </c>
      <c r="C15" s="10"/>
      <c r="D15" s="99">
        <v>0</v>
      </c>
      <c r="E15" s="85"/>
      <c r="F15" s="111"/>
      <c r="G15" s="4"/>
      <c r="H15" s="111"/>
    </row>
    <row r="16" spans="1:8" ht="15.95" customHeight="1" x14ac:dyDescent="0.25">
      <c r="A16" s="68" t="s">
        <v>59</v>
      </c>
      <c r="B16" s="8" t="s">
        <v>153</v>
      </c>
      <c r="C16" s="10"/>
      <c r="D16" s="100">
        <v>0</v>
      </c>
      <c r="E16" s="85"/>
      <c r="F16" s="114"/>
      <c r="G16" s="4"/>
      <c r="H16" s="114"/>
    </row>
    <row r="17" spans="1:8" ht="15.95" customHeight="1" x14ac:dyDescent="0.25">
      <c r="A17" s="68" t="s">
        <v>60</v>
      </c>
      <c r="B17" s="8" t="s">
        <v>120</v>
      </c>
      <c r="C17" s="10"/>
      <c r="D17" s="100">
        <v>0</v>
      </c>
      <c r="E17" s="85"/>
      <c r="F17" s="114"/>
      <c r="G17" s="4"/>
      <c r="H17" s="114"/>
    </row>
    <row r="18" spans="1:8" ht="15.95" customHeight="1" x14ac:dyDescent="0.25">
      <c r="A18" s="68" t="s">
        <v>61</v>
      </c>
      <c r="B18" s="8" t="s">
        <v>120</v>
      </c>
      <c r="C18" s="10"/>
      <c r="D18" s="100">
        <v>0</v>
      </c>
      <c r="E18" s="85"/>
      <c r="F18" s="114"/>
      <c r="G18" s="4"/>
      <c r="H18" s="114"/>
    </row>
    <row r="19" spans="1:8" ht="15.95" customHeight="1" x14ac:dyDescent="0.25">
      <c r="A19" s="68" t="s">
        <v>62</v>
      </c>
      <c r="B19" s="8" t="s">
        <v>120</v>
      </c>
      <c r="C19" s="10"/>
      <c r="D19" s="100">
        <v>0</v>
      </c>
      <c r="E19" s="85"/>
      <c r="F19" s="114"/>
      <c r="G19" s="4"/>
      <c r="H19" s="114"/>
    </row>
    <row r="20" spans="1:8" ht="15.95" customHeight="1" x14ac:dyDescent="0.25">
      <c r="A20" s="68" t="s">
        <v>63</v>
      </c>
      <c r="B20" s="8" t="s">
        <v>9</v>
      </c>
      <c r="C20" s="10"/>
      <c r="D20" s="100">
        <v>0</v>
      </c>
      <c r="E20" s="85"/>
      <c r="F20" s="114"/>
      <c r="G20" s="4"/>
      <c r="H20" s="114"/>
    </row>
    <row r="21" spans="1:8" ht="15.95" customHeight="1" x14ac:dyDescent="0.25">
      <c r="A21" s="68" t="s">
        <v>64</v>
      </c>
      <c r="B21" s="8" t="s">
        <v>121</v>
      </c>
      <c r="C21" s="10"/>
      <c r="D21" s="100">
        <v>0</v>
      </c>
      <c r="E21" s="85"/>
      <c r="F21" s="114"/>
      <c r="G21" s="4"/>
      <c r="H21" s="114"/>
    </row>
    <row r="22" spans="1:8" ht="15.95" customHeight="1" x14ac:dyDescent="0.25">
      <c r="A22" s="68" t="s">
        <v>65</v>
      </c>
      <c r="B22" s="8" t="s">
        <v>11</v>
      </c>
      <c r="C22" s="10"/>
      <c r="D22" s="100">
        <v>0</v>
      </c>
      <c r="E22" s="85"/>
      <c r="F22" s="114"/>
      <c r="G22" s="4"/>
      <c r="H22" s="114"/>
    </row>
    <row r="23" spans="1:8" ht="15.95" customHeight="1" x14ac:dyDescent="0.25">
      <c r="A23" s="68" t="s">
        <v>66</v>
      </c>
      <c r="B23" s="8" t="s">
        <v>122</v>
      </c>
      <c r="C23" s="10"/>
      <c r="D23" s="100">
        <v>0</v>
      </c>
      <c r="E23" s="85"/>
      <c r="F23" s="114"/>
      <c r="G23" s="4"/>
      <c r="H23" s="114"/>
    </row>
    <row r="24" spans="1:8" ht="15.95" customHeight="1" x14ac:dyDescent="0.25">
      <c r="A24" s="68" t="s">
        <v>67</v>
      </c>
      <c r="B24" s="135" t="s">
        <v>150</v>
      </c>
      <c r="C24" s="132"/>
      <c r="D24" s="100">
        <v>0</v>
      </c>
      <c r="E24" s="85"/>
      <c r="F24" s="114"/>
      <c r="G24" s="4"/>
      <c r="H24" s="114"/>
    </row>
    <row r="25" spans="1:8" ht="15.95" customHeight="1" x14ac:dyDescent="0.25">
      <c r="A25" s="68" t="s">
        <v>68</v>
      </c>
      <c r="B25" s="135" t="s">
        <v>151</v>
      </c>
      <c r="C25" s="132"/>
      <c r="D25" s="100">
        <v>0</v>
      </c>
      <c r="E25" s="85"/>
      <c r="F25" s="114"/>
      <c r="G25" s="4"/>
      <c r="H25" s="114"/>
    </row>
    <row r="26" spans="1:8" ht="15.95" customHeight="1" thickBot="1" x14ac:dyDescent="0.3">
      <c r="A26" s="68" t="s">
        <v>82</v>
      </c>
      <c r="B26" s="138" t="s">
        <v>152</v>
      </c>
      <c r="C26" s="139"/>
      <c r="D26" s="85">
        <v>0</v>
      </c>
      <c r="E26" s="85"/>
      <c r="F26" s="114"/>
      <c r="G26" s="4"/>
      <c r="H26" s="114"/>
    </row>
    <row r="27" spans="1:8" ht="15.95" customHeight="1" thickBot="1" x14ac:dyDescent="0.3">
      <c r="A27" s="4"/>
      <c r="B27" s="4"/>
      <c r="C27" s="37" t="s">
        <v>123</v>
      </c>
      <c r="D27" s="101">
        <f>SUM(D15:D26)</f>
        <v>0</v>
      </c>
      <c r="E27" s="85"/>
      <c r="F27" s="4"/>
      <c r="G27" s="4"/>
      <c r="H27" s="4"/>
    </row>
    <row r="28" spans="1:8" ht="15.95" customHeight="1" x14ac:dyDescent="0.25">
      <c r="A28" s="4"/>
      <c r="B28" s="4"/>
      <c r="C28" s="37"/>
      <c r="D28" s="37"/>
      <c r="E28" s="85"/>
      <c r="F28" s="4"/>
      <c r="G28" s="4"/>
      <c r="H28" s="4"/>
    </row>
    <row r="29" spans="1:8" ht="15.95" customHeight="1" x14ac:dyDescent="0.25">
      <c r="A29" s="4"/>
      <c r="B29" s="4"/>
      <c r="C29" s="37"/>
      <c r="D29" s="37"/>
      <c r="E29" s="85"/>
      <c r="F29" s="4"/>
      <c r="G29" s="4"/>
      <c r="H29" s="4"/>
    </row>
    <row r="30" spans="1:8" ht="15.95" customHeight="1" x14ac:dyDescent="0.25">
      <c r="A30" s="4"/>
      <c r="B30" s="115" t="s">
        <v>124</v>
      </c>
      <c r="C30" s="37"/>
      <c r="D30" s="37"/>
      <c r="E30" s="85"/>
      <c r="F30" s="4"/>
      <c r="G30" s="4"/>
      <c r="H30" s="4"/>
    </row>
    <row r="31" spans="1:8" ht="15.95" customHeight="1" x14ac:dyDescent="0.25">
      <c r="A31" s="68" t="s">
        <v>69</v>
      </c>
      <c r="B31" s="116" t="s">
        <v>125</v>
      </c>
      <c r="C31" s="37"/>
      <c r="D31" s="10">
        <v>5000</v>
      </c>
      <c r="E31" s="85"/>
      <c r="F31" s="4"/>
      <c r="G31" s="4"/>
      <c r="H31" s="4"/>
    </row>
    <row r="32" spans="1:8" ht="15.95" customHeight="1" x14ac:dyDescent="0.25">
      <c r="A32" s="68" t="s">
        <v>70</v>
      </c>
      <c r="B32" s="117" t="s">
        <v>126</v>
      </c>
      <c r="C32" s="102"/>
      <c r="D32" s="45">
        <f>SUM(D13)</f>
        <v>0</v>
      </c>
      <c r="E32" s="85"/>
      <c r="F32" s="4"/>
      <c r="G32" s="4"/>
      <c r="H32" s="4"/>
    </row>
    <row r="33" spans="1:8" ht="15.95" customHeight="1" thickBot="1" x14ac:dyDescent="0.3">
      <c r="A33" s="4"/>
      <c r="B33" s="66" t="s">
        <v>127</v>
      </c>
      <c r="C33" s="37"/>
      <c r="D33" s="103">
        <f>SUM(D31:D32)</f>
        <v>5000</v>
      </c>
      <c r="E33" s="85"/>
      <c r="F33" s="4"/>
      <c r="G33" s="4"/>
      <c r="H33" s="4"/>
    </row>
    <row r="34" spans="1:8" ht="15.95" customHeight="1" x14ac:dyDescent="0.25">
      <c r="A34" s="4"/>
      <c r="B34" s="116"/>
      <c r="C34" s="37"/>
      <c r="D34" s="37"/>
      <c r="E34" s="85"/>
      <c r="F34" s="4"/>
      <c r="G34" s="4"/>
      <c r="H34" s="4"/>
    </row>
    <row r="35" spans="1:8" ht="15.95" customHeight="1" x14ac:dyDescent="0.25">
      <c r="A35" s="68" t="s">
        <v>71</v>
      </c>
      <c r="B35" s="117" t="s">
        <v>128</v>
      </c>
      <c r="C35" s="102"/>
      <c r="D35" s="99">
        <f>SUM(D27)</f>
        <v>0</v>
      </c>
      <c r="E35" s="85"/>
      <c r="F35" s="4"/>
      <c r="G35" s="4"/>
      <c r="H35" s="4"/>
    </row>
    <row r="36" spans="1:8" ht="15.95" customHeight="1" thickBot="1" x14ac:dyDescent="0.3">
      <c r="A36" s="4"/>
      <c r="B36" s="66" t="s">
        <v>129</v>
      </c>
      <c r="C36" s="37"/>
      <c r="D36" s="104">
        <f>SUM(D33-D35)</f>
        <v>5000</v>
      </c>
      <c r="E36" s="85"/>
      <c r="F36" s="4"/>
      <c r="G36" s="4"/>
      <c r="H36" s="4"/>
    </row>
    <row r="37" spans="1:8" ht="15.95" customHeight="1" x14ac:dyDescent="0.25">
      <c r="A37" s="4"/>
      <c r="B37" s="10"/>
      <c r="C37" s="4"/>
      <c r="D37" s="37"/>
      <c r="E37" s="98"/>
      <c r="F37" s="4"/>
      <c r="G37" s="4"/>
      <c r="H37" s="4"/>
    </row>
    <row r="38" spans="1:8" ht="15.95" customHeight="1" x14ac:dyDescent="0.25">
      <c r="A38" s="4"/>
      <c r="B38" s="105" t="s">
        <v>130</v>
      </c>
      <c r="C38" s="106"/>
      <c r="D38" s="106"/>
      <c r="E38" s="106"/>
      <c r="F38" s="106"/>
      <c r="G38" s="118"/>
      <c r="H38" s="119"/>
    </row>
    <row r="39" spans="1:8" ht="15.95" customHeight="1" x14ac:dyDescent="0.25">
      <c r="A39" s="4"/>
      <c r="B39" s="143" t="s">
        <v>131</v>
      </c>
      <c r="C39" s="144"/>
      <c r="D39" s="144"/>
      <c r="E39" s="144"/>
      <c r="F39" s="144"/>
      <c r="G39" s="120"/>
      <c r="H39" s="121"/>
    </row>
    <row r="40" spans="1:8" ht="15.95" customHeight="1" x14ac:dyDescent="0.25">
      <c r="A40" s="4"/>
      <c r="B40" s="108" t="s">
        <v>132</v>
      </c>
      <c r="C40" s="109"/>
      <c r="D40" s="109"/>
      <c r="E40" s="109"/>
      <c r="F40" s="109"/>
      <c r="G40" s="122"/>
      <c r="H40" s="121"/>
    </row>
    <row r="41" spans="1:8" ht="15.95" customHeight="1" x14ac:dyDescent="0.25">
      <c r="A41" s="4"/>
      <c r="B41" s="110" t="s">
        <v>133</v>
      </c>
      <c r="C41" s="107"/>
      <c r="D41" s="107"/>
      <c r="E41" s="107"/>
      <c r="F41" s="107"/>
      <c r="G41" s="120"/>
      <c r="H41" s="123"/>
    </row>
    <row r="42" spans="1:8" ht="30" customHeight="1" x14ac:dyDescent="0.25">
      <c r="A42" s="4"/>
      <c r="B42" s="14" t="s">
        <v>16</v>
      </c>
      <c r="C42" s="102"/>
      <c r="D42" s="102"/>
      <c r="E42" s="17"/>
      <c r="F42" s="111"/>
      <c r="G42" s="111"/>
      <c r="H42" s="4"/>
    </row>
    <row r="43" spans="1:8" ht="15.95" customHeight="1" x14ac:dyDescent="0.25">
      <c r="A43" s="4"/>
      <c r="B43" s="13" t="s">
        <v>134</v>
      </c>
      <c r="C43" s="4"/>
      <c r="D43" s="4"/>
      <c r="E43" s="18"/>
      <c r="F43" s="4"/>
      <c r="G43" s="4"/>
      <c r="H43" s="4"/>
    </row>
    <row r="44" spans="1:8" ht="15.95" customHeight="1" x14ac:dyDescent="0.25">
      <c r="A44" s="4"/>
      <c r="B44" s="15"/>
      <c r="C44" s="16"/>
      <c r="D44" s="111"/>
      <c r="E44" s="17"/>
      <c r="F44" s="111"/>
      <c r="G44" s="111"/>
      <c r="H44" s="4"/>
    </row>
    <row r="45" spans="1:8" ht="15.95" customHeight="1" x14ac:dyDescent="0.25">
      <c r="A45" s="4"/>
      <c r="B45" s="8"/>
      <c r="C45" s="8"/>
      <c r="D45" s="8"/>
      <c r="E45" s="8"/>
      <c r="F45" s="4"/>
      <c r="G45" s="4"/>
      <c r="H45" s="4"/>
    </row>
    <row r="46" spans="1:8" ht="15.95" customHeight="1" x14ac:dyDescent="0.25">
      <c r="A46" s="4"/>
      <c r="B46" s="8"/>
      <c r="C46" s="8"/>
      <c r="D46" s="8"/>
      <c r="E46" s="8"/>
      <c r="F46" s="4"/>
      <c r="G46" s="4"/>
      <c r="H46" s="4"/>
    </row>
    <row r="47" spans="1:8" ht="15.95" customHeight="1" x14ac:dyDescent="0.25">
      <c r="A47" s="4"/>
      <c r="B47" s="4"/>
      <c r="C47" s="8"/>
      <c r="D47" s="8"/>
      <c r="E47" s="8"/>
      <c r="F47" s="4"/>
      <c r="G47" s="4"/>
      <c r="H47" s="4"/>
    </row>
    <row r="48" spans="1:8" ht="15.95" customHeight="1" x14ac:dyDescent="0.25">
      <c r="A48" s="125" t="s">
        <v>52</v>
      </c>
      <c r="B48" s="64" t="s">
        <v>53</v>
      </c>
      <c r="C48" s="8"/>
      <c r="D48" s="8"/>
      <c r="E48" s="8"/>
      <c r="F48" s="4"/>
      <c r="G48" s="4"/>
      <c r="H48" s="4"/>
    </row>
    <row r="49" spans="1:8" ht="15.95" customHeight="1" x14ac:dyDescent="0.25">
      <c r="A49" s="4"/>
      <c r="B49" s="4"/>
      <c r="C49" s="8"/>
      <c r="D49" s="8"/>
      <c r="E49" s="8"/>
      <c r="F49" s="4"/>
      <c r="G49" s="4"/>
      <c r="H49" s="4"/>
    </row>
    <row r="50" spans="1:8" ht="15.95" customHeight="1" x14ac:dyDescent="0.2">
      <c r="A50" s="71" t="s">
        <v>54</v>
      </c>
      <c r="B50" s="137" t="s">
        <v>154</v>
      </c>
      <c r="C50" s="137"/>
      <c r="D50" s="137"/>
      <c r="E50" s="137"/>
      <c r="F50" s="4"/>
      <c r="G50" s="4"/>
      <c r="H50" s="4"/>
    </row>
    <row r="51" spans="1:8" ht="15.95" customHeight="1" x14ac:dyDescent="0.2">
      <c r="A51" s="72" t="s">
        <v>56</v>
      </c>
      <c r="B51" s="142" t="s">
        <v>135</v>
      </c>
      <c r="C51" s="142"/>
      <c r="D51" s="142"/>
      <c r="E51" s="142"/>
      <c r="F51" s="4"/>
      <c r="G51" s="4"/>
      <c r="H51" s="4"/>
    </row>
    <row r="52" spans="1:8" ht="15.95" customHeight="1" x14ac:dyDescent="0.2">
      <c r="A52" s="71" t="s">
        <v>57</v>
      </c>
      <c r="B52" s="137" t="s">
        <v>136</v>
      </c>
      <c r="C52" s="137"/>
      <c r="D52" s="137"/>
      <c r="E52" s="137"/>
      <c r="F52" s="4"/>
      <c r="G52" s="4"/>
      <c r="H52" s="4"/>
    </row>
    <row r="53" spans="1:8" ht="15.95" customHeight="1" x14ac:dyDescent="0.2">
      <c r="A53" s="72" t="s">
        <v>59</v>
      </c>
      <c r="B53" s="142" t="s">
        <v>155</v>
      </c>
      <c r="C53" s="142"/>
      <c r="D53" s="142"/>
      <c r="E53" s="142"/>
      <c r="F53" s="4"/>
      <c r="G53" s="4"/>
      <c r="H53" s="4"/>
    </row>
    <row r="54" spans="1:8" ht="15.95" customHeight="1" x14ac:dyDescent="0.2">
      <c r="A54" s="71" t="s">
        <v>60</v>
      </c>
      <c r="B54" s="70" t="s">
        <v>137</v>
      </c>
      <c r="C54" s="70"/>
      <c r="D54" s="70"/>
      <c r="E54" s="70"/>
      <c r="F54" s="4"/>
      <c r="G54" s="4"/>
      <c r="H54" s="4"/>
    </row>
    <row r="55" spans="1:8" ht="15.95" customHeight="1" x14ac:dyDescent="0.2">
      <c r="A55" s="72" t="s">
        <v>61</v>
      </c>
      <c r="B55" s="73" t="s">
        <v>137</v>
      </c>
      <c r="C55" s="73"/>
      <c r="D55" s="73"/>
      <c r="E55" s="73"/>
      <c r="F55" s="4"/>
      <c r="G55" s="4"/>
      <c r="H55" s="4"/>
    </row>
    <row r="56" spans="1:8" ht="15.95" customHeight="1" x14ac:dyDescent="0.2">
      <c r="A56" s="71" t="s">
        <v>62</v>
      </c>
      <c r="B56" s="140" t="s">
        <v>137</v>
      </c>
      <c r="C56" s="137"/>
      <c r="D56" s="137"/>
      <c r="E56" s="137"/>
      <c r="F56" s="4"/>
      <c r="G56" s="4"/>
      <c r="H56" s="4"/>
    </row>
    <row r="57" spans="1:8" ht="15.95" customHeight="1" x14ac:dyDescent="0.2">
      <c r="A57" s="72" t="s">
        <v>63</v>
      </c>
      <c r="B57" s="73" t="s">
        <v>138</v>
      </c>
      <c r="C57" s="73"/>
      <c r="D57" s="73"/>
      <c r="E57" s="73"/>
      <c r="F57" s="4"/>
      <c r="G57" s="4"/>
      <c r="H57" s="4"/>
    </row>
    <row r="58" spans="1:8" ht="15.95" customHeight="1" x14ac:dyDescent="0.2">
      <c r="A58" s="71" t="s">
        <v>64</v>
      </c>
      <c r="B58" s="140" t="s">
        <v>139</v>
      </c>
      <c r="C58" s="137"/>
      <c r="D58" s="137"/>
      <c r="E58" s="137"/>
      <c r="F58" s="4"/>
      <c r="G58" s="4"/>
      <c r="H58" s="4"/>
    </row>
    <row r="59" spans="1:8" ht="15.95" customHeight="1" x14ac:dyDescent="0.2">
      <c r="A59" s="72" t="s">
        <v>65</v>
      </c>
      <c r="B59" s="73" t="s">
        <v>140</v>
      </c>
      <c r="C59" s="73"/>
      <c r="D59" s="73"/>
      <c r="E59" s="73"/>
      <c r="F59" s="4"/>
      <c r="G59" s="4"/>
      <c r="H59" s="4"/>
    </row>
    <row r="60" spans="1:8" ht="15.95" customHeight="1" x14ac:dyDescent="0.2">
      <c r="A60" s="126" t="s">
        <v>66</v>
      </c>
      <c r="B60" s="70" t="s">
        <v>141</v>
      </c>
      <c r="C60" s="70"/>
      <c r="D60" s="70"/>
      <c r="E60" s="70"/>
      <c r="F60" s="4"/>
      <c r="G60" s="4"/>
      <c r="H60" s="4"/>
    </row>
    <row r="61" spans="1:8" ht="15.95" customHeight="1" x14ac:dyDescent="0.2">
      <c r="A61" s="72" t="s">
        <v>67</v>
      </c>
      <c r="B61" s="141" t="s">
        <v>147</v>
      </c>
      <c r="C61" s="142"/>
      <c r="D61" s="142"/>
      <c r="E61" s="142"/>
      <c r="F61" s="4"/>
      <c r="G61" s="4"/>
      <c r="H61" s="4"/>
    </row>
    <row r="62" spans="1:8" ht="15.95" customHeight="1" x14ac:dyDescent="0.2">
      <c r="A62" s="71" t="s">
        <v>68</v>
      </c>
      <c r="B62" s="140" t="s">
        <v>147</v>
      </c>
      <c r="C62" s="137"/>
      <c r="D62" s="137"/>
      <c r="E62" s="137"/>
      <c r="F62" s="4"/>
      <c r="G62" s="4"/>
      <c r="H62" s="4"/>
    </row>
    <row r="63" spans="1:8" ht="15.95" customHeight="1" x14ac:dyDescent="0.2">
      <c r="A63" s="72" t="s">
        <v>82</v>
      </c>
      <c r="B63" s="141" t="s">
        <v>147</v>
      </c>
      <c r="C63" s="142"/>
      <c r="D63" s="142"/>
      <c r="E63" s="142"/>
      <c r="F63" s="4"/>
      <c r="G63" s="4"/>
      <c r="H63" s="4"/>
    </row>
    <row r="64" spans="1:8" ht="15.95" customHeight="1" x14ac:dyDescent="0.2">
      <c r="A64" s="124" t="s">
        <v>69</v>
      </c>
      <c r="B64" s="140" t="s">
        <v>156</v>
      </c>
      <c r="C64" s="137"/>
      <c r="D64" s="137"/>
      <c r="E64" s="137"/>
      <c r="F64" s="4"/>
      <c r="G64" s="4"/>
      <c r="H64" s="4"/>
    </row>
    <row r="65" spans="1:8" ht="15.95" customHeight="1" x14ac:dyDescent="0.2">
      <c r="A65" s="72" t="s">
        <v>70</v>
      </c>
      <c r="B65" s="141" t="s">
        <v>142</v>
      </c>
      <c r="C65" s="142"/>
      <c r="D65" s="142"/>
      <c r="E65" s="142"/>
      <c r="F65" s="4"/>
      <c r="G65" s="4"/>
      <c r="H65" s="4"/>
    </row>
    <row r="66" spans="1:8" ht="15.95" customHeight="1" x14ac:dyDescent="0.2">
      <c r="A66" s="71" t="s">
        <v>71</v>
      </c>
      <c r="B66" s="140" t="s">
        <v>142</v>
      </c>
      <c r="C66" s="137"/>
      <c r="D66" s="137"/>
      <c r="E66" s="137"/>
      <c r="F66" s="4"/>
      <c r="G66" s="4"/>
      <c r="H66" s="4"/>
    </row>
    <row r="67" spans="1:8" ht="15.95" customHeight="1" x14ac:dyDescent="0.2">
      <c r="A67" s="116"/>
      <c r="B67" s="137"/>
      <c r="C67" s="137"/>
      <c r="D67" s="137"/>
      <c r="E67" s="137"/>
      <c r="F67" s="4"/>
      <c r="G67" s="4"/>
      <c r="H67" s="4"/>
    </row>
    <row r="68" spans="1:8" ht="15.95" customHeight="1" x14ac:dyDescent="0.25">
      <c r="A68" s="116"/>
      <c r="B68" s="112" t="s">
        <v>162</v>
      </c>
      <c r="C68" s="112"/>
      <c r="D68" s="112"/>
      <c r="E68" s="112"/>
      <c r="F68" s="112"/>
      <c r="G68" s="4"/>
      <c r="H68" s="4"/>
    </row>
    <row r="69" spans="1:8" ht="15.95" customHeight="1" x14ac:dyDescent="0.2">
      <c r="A69" s="116"/>
      <c r="B69" s="137"/>
      <c r="C69" s="137"/>
      <c r="D69" s="137"/>
      <c r="E69" s="137"/>
      <c r="F69" s="4"/>
      <c r="G69" s="4"/>
      <c r="H69" s="4"/>
    </row>
    <row r="70" spans="1:8" ht="15.95" customHeight="1" x14ac:dyDescent="0.2">
      <c r="A70" s="4"/>
      <c r="B70" s="4"/>
      <c r="C70" s="4"/>
      <c r="D70" s="4"/>
      <c r="E70" s="4"/>
      <c r="F70" s="4"/>
      <c r="G70" s="4"/>
      <c r="H70" s="4"/>
    </row>
    <row r="71" spans="1:8" ht="15.95" customHeight="1" x14ac:dyDescent="0.25">
      <c r="A71" s="4"/>
      <c r="B71" s="65" t="s">
        <v>74</v>
      </c>
      <c r="C71" s="4"/>
      <c r="D71" s="4"/>
      <c r="E71" s="4"/>
      <c r="F71" s="4"/>
      <c r="G71" s="4"/>
      <c r="H71" s="4"/>
    </row>
    <row r="72" spans="1:8" ht="9" customHeight="1" x14ac:dyDescent="0.2">
      <c r="A72" s="4"/>
      <c r="B72" s="4"/>
      <c r="C72" s="4"/>
      <c r="D72" s="4"/>
      <c r="E72" s="4"/>
      <c r="F72" s="4"/>
      <c r="G72" s="4"/>
      <c r="H72" s="4"/>
    </row>
    <row r="73" spans="1:8" ht="15.95" customHeight="1" x14ac:dyDescent="0.2">
      <c r="A73" s="127" t="s">
        <v>66</v>
      </c>
      <c r="B73" s="4" t="s">
        <v>143</v>
      </c>
      <c r="C73" s="4"/>
      <c r="D73" s="4"/>
      <c r="E73" s="4"/>
      <c r="F73" s="4"/>
      <c r="G73" s="4"/>
      <c r="H73" s="4"/>
    </row>
    <row r="74" spans="1:8" ht="9" customHeight="1" x14ac:dyDescent="0.25">
      <c r="A74" s="66"/>
      <c r="B74" s="4"/>
      <c r="C74" s="4"/>
      <c r="D74" s="4"/>
      <c r="E74" s="4"/>
      <c r="F74" s="4"/>
      <c r="G74" s="4"/>
      <c r="H74" s="4"/>
    </row>
    <row r="75" spans="1:8" ht="15.95" customHeight="1" x14ac:dyDescent="0.25">
      <c r="A75" s="66" t="s">
        <v>75</v>
      </c>
      <c r="B75" s="4" t="s">
        <v>148</v>
      </c>
      <c r="C75" s="4"/>
      <c r="D75" s="4"/>
      <c r="E75" s="4"/>
      <c r="F75" s="4"/>
      <c r="G75" s="4"/>
      <c r="H75" s="4"/>
    </row>
    <row r="76" spans="1:8" ht="15.95" customHeight="1" x14ac:dyDescent="0.25">
      <c r="A76" s="66" t="s">
        <v>75</v>
      </c>
      <c r="B76" s="137" t="s">
        <v>149</v>
      </c>
      <c r="C76" s="137"/>
      <c r="D76" s="137"/>
      <c r="E76" s="137"/>
      <c r="F76" s="137"/>
      <c r="G76" s="137"/>
      <c r="H76" s="137"/>
    </row>
    <row r="77" spans="1:8" ht="15.95" customHeight="1" x14ac:dyDescent="0.25">
      <c r="A77" s="8"/>
      <c r="B77" s="4"/>
      <c r="C77" s="4"/>
      <c r="D77" s="4"/>
      <c r="E77" s="4"/>
      <c r="F77" s="4"/>
      <c r="G77" s="4"/>
      <c r="H77" s="4"/>
    </row>
    <row r="78" spans="1:8" ht="15.95" customHeight="1" x14ac:dyDescent="0.25">
      <c r="A78" s="8"/>
      <c r="B78" s="4" t="s">
        <v>144</v>
      </c>
      <c r="C78" s="4"/>
      <c r="D78" s="4"/>
      <c r="E78" s="4"/>
      <c r="F78" s="4"/>
      <c r="G78" s="4"/>
      <c r="H78" s="4"/>
    </row>
    <row r="79" spans="1:8" ht="15.95" customHeight="1" x14ac:dyDescent="0.25">
      <c r="A79" s="8"/>
      <c r="B79" s="67" t="s">
        <v>145</v>
      </c>
      <c r="C79" s="4"/>
      <c r="D79" s="4"/>
      <c r="E79" s="4"/>
      <c r="F79" s="4"/>
      <c r="G79" s="4"/>
      <c r="H79" s="4"/>
    </row>
    <row r="80" spans="1:8" ht="15.95" customHeight="1" x14ac:dyDescent="0.25">
      <c r="A80" s="8"/>
      <c r="B80" s="67" t="s">
        <v>169</v>
      </c>
      <c r="C80" s="4"/>
      <c r="D80" s="4"/>
      <c r="E80" s="4"/>
      <c r="F80" s="4"/>
      <c r="G80" s="4"/>
      <c r="H80" s="4"/>
    </row>
    <row r="81" spans="1:8" ht="15.95" customHeight="1" x14ac:dyDescent="0.25">
      <c r="A81" s="8"/>
      <c r="B81" s="67" t="s">
        <v>170</v>
      </c>
      <c r="C81" s="4"/>
      <c r="D81" s="4"/>
      <c r="E81" s="4"/>
      <c r="F81" s="4"/>
      <c r="G81" s="4"/>
      <c r="H81" s="4"/>
    </row>
    <row r="82" spans="1:8" ht="15.95" customHeight="1" x14ac:dyDescent="0.25">
      <c r="A82" s="8"/>
      <c r="B82" s="67" t="s">
        <v>171</v>
      </c>
      <c r="C82" s="4"/>
      <c r="D82" s="4"/>
      <c r="E82" s="4"/>
      <c r="F82" s="4"/>
      <c r="G82" s="4"/>
      <c r="H82" s="4"/>
    </row>
    <row r="83" spans="1:8" ht="15.95" customHeight="1" x14ac:dyDescent="0.25">
      <c r="A83" s="8"/>
      <c r="B83" s="4"/>
      <c r="C83" s="4"/>
      <c r="D83" s="4"/>
      <c r="E83" s="4"/>
      <c r="F83" s="4"/>
      <c r="G83" s="4"/>
      <c r="H83" s="4"/>
    </row>
    <row r="84" spans="1:8" ht="15.95" customHeight="1" x14ac:dyDescent="0.25">
      <c r="A84" s="8"/>
      <c r="B84" s="4"/>
      <c r="C84" s="4"/>
      <c r="D84" s="4"/>
      <c r="E84" s="4"/>
      <c r="F84" s="4"/>
      <c r="G84" s="4"/>
      <c r="H84" s="4"/>
    </row>
    <row r="85" spans="1:8" ht="15.95" customHeight="1" x14ac:dyDescent="0.25">
      <c r="A85" s="8"/>
      <c r="B85" s="4"/>
      <c r="C85" s="4"/>
      <c r="D85" s="4"/>
      <c r="E85" s="4"/>
      <c r="F85" s="4"/>
      <c r="G85" s="4"/>
      <c r="H85" s="4"/>
    </row>
    <row r="86" spans="1:8" ht="15.95" customHeight="1" x14ac:dyDescent="0.25">
      <c r="A86" s="8"/>
      <c r="B86" s="4"/>
      <c r="C86" s="4"/>
      <c r="D86" s="4"/>
      <c r="E86" s="4"/>
      <c r="F86" s="4"/>
      <c r="G86" s="4"/>
      <c r="H86" s="4"/>
    </row>
    <row r="87" spans="1:8" ht="15.95" customHeight="1" x14ac:dyDescent="0.25">
      <c r="A87" s="8"/>
      <c r="B87" s="4"/>
      <c r="C87" s="4"/>
      <c r="D87" s="4"/>
      <c r="E87" s="4"/>
      <c r="F87" s="4"/>
      <c r="G87" s="4"/>
      <c r="H87" s="4"/>
    </row>
    <row r="88" spans="1:8" ht="15.95" customHeight="1" x14ac:dyDescent="0.2">
      <c r="A88" s="4"/>
      <c r="B88" s="4"/>
      <c r="C88" s="4"/>
      <c r="D88" s="4"/>
      <c r="E88" s="4"/>
      <c r="F88" s="4"/>
      <c r="G88" s="4"/>
      <c r="H88" s="4"/>
    </row>
    <row r="89" spans="1:8" ht="15.95" customHeight="1" x14ac:dyDescent="0.2"/>
    <row r="90" spans="1:8" ht="15.95" customHeight="1" x14ac:dyDescent="0.2"/>
    <row r="91" spans="1:8" ht="15.95" customHeight="1" x14ac:dyDescent="0.2"/>
  </sheetData>
  <mergeCells count="19">
    <mergeCell ref="B56:E56"/>
    <mergeCell ref="B69:E69"/>
    <mergeCell ref="B67:E67"/>
    <mergeCell ref="B76:H76"/>
    <mergeCell ref="B24:C24"/>
    <mergeCell ref="B25:C25"/>
    <mergeCell ref="B26:C26"/>
    <mergeCell ref="B66:E66"/>
    <mergeCell ref="B58:E58"/>
    <mergeCell ref="B61:E61"/>
    <mergeCell ref="B62:E62"/>
    <mergeCell ref="B63:E63"/>
    <mergeCell ref="B64:E64"/>
    <mergeCell ref="B65:E65"/>
    <mergeCell ref="B39:F39"/>
    <mergeCell ref="B50:E50"/>
    <mergeCell ref="B51:E51"/>
    <mergeCell ref="B52:E52"/>
    <mergeCell ref="B53:E53"/>
  </mergeCells>
  <phoneticPr fontId="3" type="noConversion"/>
  <pageMargins left="0.35433070866141736" right="0.35433070866141736" top="0.78740157480314965" bottom="0.59055118110236227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Budget A-prov</vt:lpstr>
      <vt:lpstr>Ekonomisk redovisning A-prov</vt:lpstr>
      <vt:lpstr>Blad4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Bengt Odenmark</dc:creator>
  <cp:keywords/>
  <dc:description/>
  <cp:lastModifiedBy>Benke Odenmark</cp:lastModifiedBy>
  <cp:revision/>
  <cp:lastPrinted>2024-03-17T16:28:35Z</cp:lastPrinted>
  <dcterms:created xsi:type="dcterms:W3CDTF">1998-01-20T13:19:35Z</dcterms:created>
  <dcterms:modified xsi:type="dcterms:W3CDTF">2024-03-28T06:51:21Z</dcterms:modified>
  <cp:category/>
  <cp:contentStatus/>
</cp:coreProperties>
</file>